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_P0_2023=====\P0_ANZ_31_非平行\"/>
    </mc:Choice>
  </mc:AlternateContent>
  <xr:revisionPtr revIDLastSave="0" documentId="13_ncr:1_{A51F87CC-860F-44FB-8909-F3665776060E}" xr6:coauthVersionLast="47" xr6:coauthVersionMax="47" xr10:uidLastSave="{00000000-0000-0000-0000-000000000000}"/>
  <bookViews>
    <workbookView xWindow="1330" yWindow="50" windowWidth="17870" windowHeight="10750" xr2:uid="{00000000-000D-0000-FFFF-FFFF00000000}"/>
  </bookViews>
  <sheets>
    <sheet name="原田１散布図" sheetId="1" r:id="rId1"/>
  </sheets>
  <calcPr calcId="181029"/>
</workbook>
</file>

<file path=xl/calcChain.xml><?xml version="1.0" encoding="utf-8"?>
<calcChain xmlns="http://schemas.openxmlformats.org/spreadsheetml/2006/main">
  <c r="S18" i="1" l="1"/>
  <c r="S17" i="1"/>
  <c r="S13" i="1" l="1"/>
  <c r="J13" i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5" i="1"/>
  <c r="E5" i="1" s="1"/>
  <c r="J8" i="1"/>
  <c r="J9" i="1"/>
  <c r="J10" i="1"/>
  <c r="J11" i="1"/>
  <c r="J12" i="1"/>
  <c r="J14" i="1"/>
  <c r="J15" i="1"/>
  <c r="J16" i="1"/>
  <c r="J7" i="1"/>
  <c r="S8" i="1"/>
  <c r="S9" i="1"/>
  <c r="S10" i="1"/>
  <c r="S11" i="1"/>
  <c r="S12" i="1"/>
  <c r="S14" i="1"/>
  <c r="S15" i="1"/>
  <c r="S16" i="1"/>
  <c r="S7" i="1"/>
</calcChain>
</file>

<file path=xl/sharedStrings.xml><?xml version="1.0" encoding="utf-8"?>
<sst xmlns="http://schemas.openxmlformats.org/spreadsheetml/2006/main" count="97" uniqueCount="16">
  <si>
    <r>
      <rPr>
        <sz val="10"/>
        <color theme="1"/>
        <rFont val="ＭＳ 明朝"/>
        <family val="1"/>
        <charset val="128"/>
      </rPr>
      <t>事例</t>
    </r>
    <r>
      <rPr>
        <sz val="10"/>
        <color theme="1"/>
        <rFont val="Times New Roman"/>
        <family val="1"/>
      </rPr>
      <t>1</t>
    </r>
    <rPh sb="0" eb="2">
      <t>ジレイ</t>
    </rPh>
    <phoneticPr fontId="1"/>
  </si>
  <si>
    <r>
      <rPr>
        <sz val="10"/>
        <color theme="1"/>
        <rFont val="ＭＳ 明朝"/>
        <family val="1"/>
        <charset val="128"/>
      </rPr>
      <t>群</t>
    </r>
  </si>
  <si>
    <r>
      <rPr>
        <sz val="10"/>
        <color theme="1"/>
        <rFont val="ＭＳ 明朝"/>
        <family val="1"/>
        <charset val="128"/>
      </rPr>
      <t>用量</t>
    </r>
    <rPh sb="0" eb="2">
      <t>ヨウリョウ</t>
    </rPh>
    <phoneticPr fontId="1"/>
  </si>
  <si>
    <r>
      <rPr>
        <sz val="10"/>
        <color theme="1"/>
        <rFont val="ＭＳ 明朝"/>
        <family val="1"/>
        <charset val="128"/>
      </rPr>
      <t>反応値</t>
    </r>
    <rPh sb="0" eb="2">
      <t>ハンノウ</t>
    </rPh>
    <rPh sb="2" eb="3">
      <t>アタイ</t>
    </rPh>
    <phoneticPr fontId="1"/>
  </si>
  <si>
    <r>
      <rPr>
        <sz val="10"/>
        <color theme="1"/>
        <rFont val="ＭＳ 明朝"/>
        <family val="1"/>
        <charset val="128"/>
      </rPr>
      <t>対照薬</t>
    </r>
    <rPh sb="0" eb="2">
      <t>タイショウ</t>
    </rPh>
    <rPh sb="2" eb="3">
      <t>ヤク</t>
    </rPh>
    <phoneticPr fontId="1"/>
  </si>
  <si>
    <r>
      <rPr>
        <sz val="10"/>
        <color theme="1"/>
        <rFont val="ＭＳ 明朝"/>
        <family val="1"/>
        <charset val="128"/>
      </rPr>
      <t>被験薬</t>
    </r>
    <rPh sb="0" eb="2">
      <t>ヒケン</t>
    </rPh>
    <rPh sb="2" eb="3">
      <t>ヤク</t>
    </rPh>
    <phoneticPr fontId="1"/>
  </si>
  <si>
    <t>drug</t>
    <phoneticPr fontId="1"/>
  </si>
  <si>
    <t>dose</t>
    <phoneticPr fontId="1"/>
  </si>
  <si>
    <t>x</t>
    <phoneticPr fontId="1"/>
  </si>
  <si>
    <t>x’</t>
    <phoneticPr fontId="1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</si>
  <si>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</si>
  <si>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r>
      <t xml:space="preserve">     </t>
    </r>
    <r>
      <rPr>
        <sz val="10"/>
        <color theme="1"/>
        <rFont val="ＭＳ Ｐ明朝"/>
        <family val="1"/>
        <charset val="128"/>
      </rPr>
      <t>反応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rPh sb="5" eb="7">
      <t>ハンノウ</t>
    </rPh>
    <phoneticPr fontId="1"/>
  </si>
  <si>
    <r>
      <t>log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dose)</t>
    </r>
    <phoneticPr fontId="1"/>
  </si>
  <si>
    <r>
      <t xml:space="preserve">反応 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 xml:space="preserve"> 総平均=</t>
    </r>
    <rPh sb="5" eb="8">
      <t>ソウヘイキン</t>
    </rPh>
    <phoneticPr fontId="1"/>
  </si>
  <si>
    <t>x</t>
    <phoneticPr fontId="1"/>
  </si>
  <si>
    <r>
      <rPr>
        <i/>
        <sz val="10"/>
        <color theme="1"/>
        <rFont val="Times New Roman"/>
        <family val="1"/>
      </rPr>
      <t>SD</t>
    </r>
    <r>
      <rPr>
        <sz val="10"/>
        <color theme="1"/>
        <rFont val="Times New Roman"/>
        <family val="1"/>
      </rPr>
      <t>=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</si>
</sst>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_ "/>
    <numFmt numFmtId="179" formatCode="0.0000_ "/>
    <numFmt numFmtId="185" formatCode="0.0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178" fontId="4" fillId="0" borderId="0" xfId="0" applyNumberFormat="1" applyFont="1">
      <alignment vertical="center"/>
    </xf>
    <xf numFmtId="179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8" fontId="4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9" fontId="4" fillId="0" borderId="6" xfId="0" applyNumberFormat="1" applyFont="1" applyBorder="1">
      <alignment vertical="center"/>
    </xf>
    <xf numFmtId="179" fontId="4" fillId="0" borderId="5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78" fontId="9" fillId="0" borderId="0" xfId="0" applyNumberFormat="1" applyFont="1">
      <alignment vertical="center"/>
    </xf>
    <xf numFmtId="185" fontId="4" fillId="0" borderId="0" xfId="0" applyNumberFormat="1" applyFont="1">
      <alignment vertical="center"/>
    </xf>
    <xf numFmtId="0" fontId="4" fillId="0" borderId="3" xfId="0" applyFont="1" applyBorder="1">
      <alignment vertical="center"/>
    </xf>
    <xf numFmtId="0" fontId="7" fillId="0" borderId="3" xfId="0" applyFon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原田１散布図!$C$5:$C$44</c:f>
              <c:numCache>
                <c:formatCode>General</c:formatCode>
                <c:ptCount val="4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</c:numCache>
            </c:numRef>
          </c:xVal>
          <c:yVal>
            <c:numRef>
              <c:f>原田１散布図!$F$5:$F$44</c:f>
              <c:numCache>
                <c:formatCode>General</c:formatCode>
                <c:ptCount val="40"/>
                <c:pt idx="0">
                  <c:v>274</c:v>
                </c:pt>
                <c:pt idx="1">
                  <c:v>261</c:v>
                </c:pt>
                <c:pt idx="2">
                  <c:v>413</c:v>
                </c:pt>
                <c:pt idx="3">
                  <c:v>264</c:v>
                </c:pt>
                <c:pt idx="4">
                  <c:v>213</c:v>
                </c:pt>
                <c:pt idx="5">
                  <c:v>274</c:v>
                </c:pt>
                <c:pt idx="6">
                  <c:v>312</c:v>
                </c:pt>
                <c:pt idx="7">
                  <c:v>275</c:v>
                </c:pt>
                <c:pt idx="8">
                  <c:v>562</c:v>
                </c:pt>
                <c:pt idx="9">
                  <c:v>463</c:v>
                </c:pt>
                <c:pt idx="10">
                  <c:v>478</c:v>
                </c:pt>
                <c:pt idx="11">
                  <c:v>525</c:v>
                </c:pt>
                <c:pt idx="12">
                  <c:v>583</c:v>
                </c:pt>
                <c:pt idx="13">
                  <c:v>637</c:v>
                </c:pt>
                <c:pt idx="14">
                  <c:v>583</c:v>
                </c:pt>
                <c:pt idx="15">
                  <c:v>535</c:v>
                </c:pt>
                <c:pt idx="16">
                  <c:v>834</c:v>
                </c:pt>
                <c:pt idx="17">
                  <c:v>784</c:v>
                </c:pt>
                <c:pt idx="18">
                  <c:v>954</c:v>
                </c:pt>
                <c:pt idx="19">
                  <c:v>883</c:v>
                </c:pt>
                <c:pt idx="20">
                  <c:v>645</c:v>
                </c:pt>
                <c:pt idx="21">
                  <c:v>864</c:v>
                </c:pt>
                <c:pt idx="22">
                  <c:v>1056</c:v>
                </c:pt>
                <c:pt idx="23">
                  <c:v>823</c:v>
                </c:pt>
                <c:pt idx="24">
                  <c:v>1123</c:v>
                </c:pt>
                <c:pt idx="25">
                  <c:v>1296</c:v>
                </c:pt>
                <c:pt idx="26">
                  <c:v>1131</c:v>
                </c:pt>
                <c:pt idx="27">
                  <c:v>1345</c:v>
                </c:pt>
                <c:pt idx="28">
                  <c:v>1563</c:v>
                </c:pt>
                <c:pt idx="29">
                  <c:v>1056</c:v>
                </c:pt>
                <c:pt idx="30">
                  <c:v>1254</c:v>
                </c:pt>
                <c:pt idx="31">
                  <c:v>1445</c:v>
                </c:pt>
                <c:pt idx="32">
                  <c:v>1235</c:v>
                </c:pt>
                <c:pt idx="33">
                  <c:v>1163</c:v>
                </c:pt>
                <c:pt idx="34">
                  <c:v>1355</c:v>
                </c:pt>
                <c:pt idx="35">
                  <c:v>1135</c:v>
                </c:pt>
                <c:pt idx="36">
                  <c:v>1545</c:v>
                </c:pt>
                <c:pt idx="37">
                  <c:v>1411</c:v>
                </c:pt>
                <c:pt idx="38">
                  <c:v>1722</c:v>
                </c:pt>
                <c:pt idx="39">
                  <c:v>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5-4D3E-9532-EA34C2F6D238}"/>
            </c:ext>
          </c:extLst>
        </c:ser>
        <c:ser>
          <c:idx val="1"/>
          <c:order val="1"/>
          <c:tx>
            <c:v>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原田１散布図!$C$45:$C$84</c:f>
              <c:numCache>
                <c:formatCode>General</c:formatCode>
                <c:ptCount val="4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</c:numCache>
            </c:numRef>
          </c:xVal>
          <c:yVal>
            <c:numRef>
              <c:f>原田１散布図!$F$45:$F$84</c:f>
              <c:numCache>
                <c:formatCode>General</c:formatCode>
                <c:ptCount val="40"/>
                <c:pt idx="0">
                  <c:v>293</c:v>
                </c:pt>
                <c:pt idx="1">
                  <c:v>283</c:v>
                </c:pt>
                <c:pt idx="2">
                  <c:v>433</c:v>
                </c:pt>
                <c:pt idx="3">
                  <c:v>204</c:v>
                </c:pt>
                <c:pt idx="4">
                  <c:v>253</c:v>
                </c:pt>
                <c:pt idx="5">
                  <c:v>234</c:v>
                </c:pt>
                <c:pt idx="6">
                  <c:v>382</c:v>
                </c:pt>
                <c:pt idx="7">
                  <c:v>225</c:v>
                </c:pt>
                <c:pt idx="8">
                  <c:v>592</c:v>
                </c:pt>
                <c:pt idx="9">
                  <c:v>403</c:v>
                </c:pt>
                <c:pt idx="10">
                  <c:v>428</c:v>
                </c:pt>
                <c:pt idx="11">
                  <c:v>585</c:v>
                </c:pt>
                <c:pt idx="12">
                  <c:v>543</c:v>
                </c:pt>
                <c:pt idx="13">
                  <c:v>697</c:v>
                </c:pt>
                <c:pt idx="14">
                  <c:v>543</c:v>
                </c:pt>
                <c:pt idx="15">
                  <c:v>595</c:v>
                </c:pt>
                <c:pt idx="16">
                  <c:v>934</c:v>
                </c:pt>
                <c:pt idx="17">
                  <c:v>884</c:v>
                </c:pt>
                <c:pt idx="18">
                  <c:v>854</c:v>
                </c:pt>
                <c:pt idx="19">
                  <c:v>783</c:v>
                </c:pt>
                <c:pt idx="20">
                  <c:v>845</c:v>
                </c:pt>
                <c:pt idx="21">
                  <c:v>764</c:v>
                </c:pt>
                <c:pt idx="22">
                  <c:v>1036</c:v>
                </c:pt>
                <c:pt idx="23">
                  <c:v>873</c:v>
                </c:pt>
                <c:pt idx="24">
                  <c:v>1423</c:v>
                </c:pt>
                <c:pt idx="25">
                  <c:v>1296</c:v>
                </c:pt>
                <c:pt idx="26">
                  <c:v>1331</c:v>
                </c:pt>
                <c:pt idx="27">
                  <c:v>1485</c:v>
                </c:pt>
                <c:pt idx="28">
                  <c:v>1693</c:v>
                </c:pt>
                <c:pt idx="29">
                  <c:v>1186</c:v>
                </c:pt>
                <c:pt idx="30">
                  <c:v>1254</c:v>
                </c:pt>
                <c:pt idx="31">
                  <c:v>1595</c:v>
                </c:pt>
                <c:pt idx="32">
                  <c:v>1535</c:v>
                </c:pt>
                <c:pt idx="33">
                  <c:v>1363</c:v>
                </c:pt>
                <c:pt idx="34">
                  <c:v>1455</c:v>
                </c:pt>
                <c:pt idx="35">
                  <c:v>1335</c:v>
                </c:pt>
                <c:pt idx="36">
                  <c:v>1675</c:v>
                </c:pt>
                <c:pt idx="37">
                  <c:v>1571</c:v>
                </c:pt>
                <c:pt idx="38">
                  <c:v>1882</c:v>
                </c:pt>
                <c:pt idx="39">
                  <c:v>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E5-4D3E-9532-EA34C2F6D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334640"/>
        <c:axId val="1533333200"/>
      </c:scatterChart>
      <c:valAx>
        <c:axId val="1533334640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3333200"/>
        <c:crosses val="autoZero"/>
        <c:crossBetween val="midCat"/>
      </c:valAx>
      <c:valAx>
        <c:axId val="153333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3334640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996648462725937"/>
          <c:y val="2.5019646636721762E-2"/>
          <c:w val="0.72927344582677012"/>
          <c:h val="0.78044618937743759"/>
        </c:manualLayout>
      </c:layout>
      <c:scatterChart>
        <c:scatterStyle val="lineMarker"/>
        <c:varyColors val="0"/>
        <c:ser>
          <c:idx val="0"/>
          <c:order val="0"/>
          <c:tx>
            <c:v>y対象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原田１散布図!$E$5:$E$44</c:f>
              <c:numCache>
                <c:formatCode>0.0000_ </c:formatCode>
                <c:ptCount val="40"/>
                <c:pt idx="0">
                  <c:v>-0.51459241610378748</c:v>
                </c:pt>
                <c:pt idx="1">
                  <c:v>-0.50144647905604889</c:v>
                </c:pt>
                <c:pt idx="2">
                  <c:v>-0.53275551221853312</c:v>
                </c:pt>
                <c:pt idx="3">
                  <c:v>-0.51485574147054047</c:v>
                </c:pt>
                <c:pt idx="4">
                  <c:v>-0.53774807770252919</c:v>
                </c:pt>
                <c:pt idx="5">
                  <c:v>-0.50134128383188814</c:v>
                </c:pt>
                <c:pt idx="6">
                  <c:v>-0.51332584173316353</c:v>
                </c:pt>
                <c:pt idx="7">
                  <c:v>-0.51242415691406495</c:v>
                </c:pt>
                <c:pt idx="8">
                  <c:v>-2.4319742193966404E-2</c:v>
                </c:pt>
                <c:pt idx="9">
                  <c:v>1.4739832449744772E-2</c:v>
                </c:pt>
                <c:pt idx="10">
                  <c:v>6.650710255321074E-3</c:v>
                </c:pt>
                <c:pt idx="11">
                  <c:v>-2.2762654108771981E-2</c:v>
                </c:pt>
                <c:pt idx="12">
                  <c:v>-2.1340259734935748E-2</c:v>
                </c:pt>
                <c:pt idx="13">
                  <c:v>4.8023921399540266E-3</c:v>
                </c:pt>
                <c:pt idx="14">
                  <c:v>-1.773185038121684E-2</c:v>
                </c:pt>
                <c:pt idx="15">
                  <c:v>1.2344484146004553E-2</c:v>
                </c:pt>
                <c:pt idx="16">
                  <c:v>0.49322232067877825</c:v>
                </c:pt>
                <c:pt idx="17">
                  <c:v>0.4877315600459966</c:v>
                </c:pt>
                <c:pt idx="18">
                  <c:v>0.49530313848629232</c:v>
                </c:pt>
                <c:pt idx="19">
                  <c:v>0.45600772927017885</c:v>
                </c:pt>
                <c:pt idx="20">
                  <c:v>0.47304884945421438</c:v>
                </c:pt>
                <c:pt idx="21">
                  <c:v>0.46450729142820119</c:v>
                </c:pt>
                <c:pt idx="22">
                  <c:v>0.46765528475131157</c:v>
                </c:pt>
                <c:pt idx="23">
                  <c:v>0.48438886087338723</c:v>
                </c:pt>
                <c:pt idx="24">
                  <c:v>0.99627122026941972</c:v>
                </c:pt>
                <c:pt idx="25">
                  <c:v>1.0248067219237131</c:v>
                </c:pt>
                <c:pt idx="26">
                  <c:v>1.0026132038806772</c:v>
                </c:pt>
                <c:pt idx="27">
                  <c:v>0.98367719314499036</c:v>
                </c:pt>
                <c:pt idx="28">
                  <c:v>0.99000389313559189</c:v>
                </c:pt>
                <c:pt idx="29">
                  <c:v>0.99141969554251841</c:v>
                </c:pt>
                <c:pt idx="30">
                  <c:v>1.0148695096270679</c:v>
                </c:pt>
                <c:pt idx="31">
                  <c:v>1.0196538273565903</c:v>
                </c:pt>
                <c:pt idx="32">
                  <c:v>1.4863085910777252</c:v>
                </c:pt>
                <c:pt idx="33">
                  <c:v>1.478494309469758</c:v>
                </c:pt>
                <c:pt idx="34">
                  <c:v>1.4797318082327391</c:v>
                </c:pt>
                <c:pt idx="35">
                  <c:v>1.4782122247341345</c:v>
                </c:pt>
                <c:pt idx="36">
                  <c:v>1.4586169016850123</c:v>
                </c:pt>
                <c:pt idx="37">
                  <c:v>1.4914062654083047</c:v>
                </c:pt>
                <c:pt idx="38">
                  <c:v>1.4973182532314961</c:v>
                </c:pt>
                <c:pt idx="39">
                  <c:v>1.4627017339743633</c:v>
                </c:pt>
              </c:numCache>
            </c:numRef>
          </c:xVal>
          <c:yVal>
            <c:numRef>
              <c:f>原田１散布図!$F$5:$F$44</c:f>
              <c:numCache>
                <c:formatCode>General</c:formatCode>
                <c:ptCount val="40"/>
                <c:pt idx="0">
                  <c:v>274</c:v>
                </c:pt>
                <c:pt idx="1">
                  <c:v>261</c:v>
                </c:pt>
                <c:pt idx="2">
                  <c:v>413</c:v>
                </c:pt>
                <c:pt idx="3">
                  <c:v>264</c:v>
                </c:pt>
                <c:pt idx="4">
                  <c:v>213</c:v>
                </c:pt>
                <c:pt idx="5">
                  <c:v>274</c:v>
                </c:pt>
                <c:pt idx="6">
                  <c:v>312</c:v>
                </c:pt>
                <c:pt idx="7">
                  <c:v>275</c:v>
                </c:pt>
                <c:pt idx="8">
                  <c:v>562</c:v>
                </c:pt>
                <c:pt idx="9">
                  <c:v>463</c:v>
                </c:pt>
                <c:pt idx="10">
                  <c:v>478</c:v>
                </c:pt>
                <c:pt idx="11">
                  <c:v>525</c:v>
                </c:pt>
                <c:pt idx="12">
                  <c:v>583</c:v>
                </c:pt>
                <c:pt idx="13">
                  <c:v>637</c:v>
                </c:pt>
                <c:pt idx="14">
                  <c:v>583</c:v>
                </c:pt>
                <c:pt idx="15">
                  <c:v>535</c:v>
                </c:pt>
                <c:pt idx="16">
                  <c:v>834</c:v>
                </c:pt>
                <c:pt idx="17">
                  <c:v>784</c:v>
                </c:pt>
                <c:pt idx="18">
                  <c:v>954</c:v>
                </c:pt>
                <c:pt idx="19">
                  <c:v>883</c:v>
                </c:pt>
                <c:pt idx="20">
                  <c:v>645</c:v>
                </c:pt>
                <c:pt idx="21">
                  <c:v>864</c:v>
                </c:pt>
                <c:pt idx="22">
                  <c:v>1056</c:v>
                </c:pt>
                <c:pt idx="23">
                  <c:v>823</c:v>
                </c:pt>
                <c:pt idx="24">
                  <c:v>1123</c:v>
                </c:pt>
                <c:pt idx="25">
                  <c:v>1296</c:v>
                </c:pt>
                <c:pt idx="26">
                  <c:v>1131</c:v>
                </c:pt>
                <c:pt idx="27">
                  <c:v>1345</c:v>
                </c:pt>
                <c:pt idx="28">
                  <c:v>1563</c:v>
                </c:pt>
                <c:pt idx="29">
                  <c:v>1056</c:v>
                </c:pt>
                <c:pt idx="30">
                  <c:v>1254</c:v>
                </c:pt>
                <c:pt idx="31">
                  <c:v>1445</c:v>
                </c:pt>
                <c:pt idx="32">
                  <c:v>1235</c:v>
                </c:pt>
                <c:pt idx="33">
                  <c:v>1163</c:v>
                </c:pt>
                <c:pt idx="34">
                  <c:v>1355</c:v>
                </c:pt>
                <c:pt idx="35">
                  <c:v>1135</c:v>
                </c:pt>
                <c:pt idx="36">
                  <c:v>1545</c:v>
                </c:pt>
                <c:pt idx="37">
                  <c:v>1411</c:v>
                </c:pt>
                <c:pt idx="38">
                  <c:v>1722</c:v>
                </c:pt>
                <c:pt idx="39">
                  <c:v>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8-4378-A573-447711DF5191}"/>
            </c:ext>
          </c:extLst>
        </c:ser>
        <c:ser>
          <c:idx val="1"/>
          <c:order val="1"/>
          <c:tx>
            <c:v>平均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原田１散布図!$J$7:$J$11</c:f>
              <c:numCache>
                <c:formatCode>0.0000_ </c:formatCode>
                <c:ptCount val="5"/>
                <c:pt idx="0">
                  <c:v>-0.52287874528033762</c:v>
                </c:pt>
                <c:pt idx="1">
                  <c:v>0</c:v>
                </c:pt>
                <c:pt idx="2">
                  <c:v>0.47712125471966244</c:v>
                </c:pt>
                <c:pt idx="3">
                  <c:v>1</c:v>
                </c:pt>
                <c:pt idx="4">
                  <c:v>1.4771212547196624</c:v>
                </c:pt>
              </c:numCache>
            </c:numRef>
          </c:xVal>
          <c:yVal>
            <c:numRef>
              <c:f>原田１散布図!$S$7:$S$16</c:f>
              <c:numCache>
                <c:formatCode>0.0_ </c:formatCode>
                <c:ptCount val="10"/>
                <c:pt idx="0">
                  <c:v>285.75</c:v>
                </c:pt>
                <c:pt idx="1">
                  <c:v>545.75</c:v>
                </c:pt>
                <c:pt idx="2">
                  <c:v>855.375</c:v>
                </c:pt>
                <c:pt idx="3">
                  <c:v>1276.625</c:v>
                </c:pt>
                <c:pt idx="4">
                  <c:v>1422.125</c:v>
                </c:pt>
                <c:pt idx="5">
                  <c:v>288.375</c:v>
                </c:pt>
                <c:pt idx="6">
                  <c:v>548.25</c:v>
                </c:pt>
                <c:pt idx="7">
                  <c:v>871.625</c:v>
                </c:pt>
                <c:pt idx="8">
                  <c:v>1407.875</c:v>
                </c:pt>
                <c:pt idx="9">
                  <c:v>1583.375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65-4E33-8EF3-38F7B0C6C323}"/>
            </c:ext>
          </c:extLst>
        </c:ser>
        <c:ser>
          <c:idx val="2"/>
          <c:order val="2"/>
          <c:tx>
            <c:v>Y処置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原田１散布図!$E$45:$E$84</c:f>
              <c:numCache>
                <c:formatCode>0.0000_ </c:formatCode>
                <c:ptCount val="40"/>
                <c:pt idx="0">
                  <c:v>-0.98230355862536611</c:v>
                </c:pt>
                <c:pt idx="1">
                  <c:v>-0.98850844596097953</c:v>
                </c:pt>
                <c:pt idx="2">
                  <c:v>-0.98858179657891754</c:v>
                </c:pt>
                <c:pt idx="3">
                  <c:v>-0.98981751068007662</c:v>
                </c:pt>
                <c:pt idx="4">
                  <c:v>-0.98386308273443135</c:v>
                </c:pt>
                <c:pt idx="5">
                  <c:v>-1.01919159695173</c:v>
                </c:pt>
                <c:pt idx="6">
                  <c:v>-0.99371790849374086</c:v>
                </c:pt>
                <c:pt idx="7">
                  <c:v>-0.98008484433689291</c:v>
                </c:pt>
                <c:pt idx="8">
                  <c:v>-0.51666301561910921</c:v>
                </c:pt>
                <c:pt idx="9">
                  <c:v>-0.53133949907431288</c:v>
                </c:pt>
                <c:pt idx="10">
                  <c:v>-0.53691015837336264</c:v>
                </c:pt>
                <c:pt idx="11">
                  <c:v>-0.54092652353600679</c:v>
                </c:pt>
                <c:pt idx="12">
                  <c:v>-0.53990363661397334</c:v>
                </c:pt>
                <c:pt idx="13">
                  <c:v>-0.54189471715225113</c:v>
                </c:pt>
                <c:pt idx="14">
                  <c:v>-0.51888400298335635</c:v>
                </c:pt>
                <c:pt idx="15">
                  <c:v>-0.50404378887767454</c:v>
                </c:pt>
                <c:pt idx="16">
                  <c:v>1.2500459458342562E-2</c:v>
                </c:pt>
                <c:pt idx="17">
                  <c:v>-3.7292891421191244E-3</c:v>
                </c:pt>
                <c:pt idx="18">
                  <c:v>1.160261907278199E-2</c:v>
                </c:pt>
                <c:pt idx="19">
                  <c:v>2.4395608780325602E-2</c:v>
                </c:pt>
                <c:pt idx="20">
                  <c:v>-1.1533057675699494E-2</c:v>
                </c:pt>
                <c:pt idx="21">
                  <c:v>-8.6620965460313514E-3</c:v>
                </c:pt>
                <c:pt idx="22">
                  <c:v>8.884355497289137E-3</c:v>
                </c:pt>
                <c:pt idx="23">
                  <c:v>1.7516355075350154E-3</c:v>
                </c:pt>
                <c:pt idx="24">
                  <c:v>0.49289384177290491</c:v>
                </c:pt>
                <c:pt idx="25">
                  <c:v>0.47992626697208352</c:v>
                </c:pt>
                <c:pt idx="26">
                  <c:v>0.49239547056575789</c:v>
                </c:pt>
                <c:pt idx="27">
                  <c:v>0.49979301763938128</c:v>
                </c:pt>
                <c:pt idx="28">
                  <c:v>0.46215631745301178</c:v>
                </c:pt>
                <c:pt idx="29">
                  <c:v>0.46344241015175119</c:v>
                </c:pt>
                <c:pt idx="30">
                  <c:v>0.45238454119152749</c:v>
                </c:pt>
                <c:pt idx="31">
                  <c:v>0.48673771726594778</c:v>
                </c:pt>
                <c:pt idx="32">
                  <c:v>0.98536693393983266</c:v>
                </c:pt>
                <c:pt idx="33">
                  <c:v>1.0039511129896193</c:v>
                </c:pt>
                <c:pt idx="34">
                  <c:v>1.0168123387338517</c:v>
                </c:pt>
                <c:pt idx="35">
                  <c:v>1.0020318920768256</c:v>
                </c:pt>
                <c:pt idx="36">
                  <c:v>1.0029276365266231</c:v>
                </c:pt>
                <c:pt idx="37">
                  <c:v>1.0149021661388136</c:v>
                </c:pt>
                <c:pt idx="38">
                  <c:v>1.0065830228018922</c:v>
                </c:pt>
                <c:pt idx="39">
                  <c:v>0.99543586608851009</c:v>
                </c:pt>
              </c:numCache>
            </c:numRef>
          </c:xVal>
          <c:yVal>
            <c:numRef>
              <c:f>原田１散布図!$F$45:$F$84</c:f>
              <c:numCache>
                <c:formatCode>General</c:formatCode>
                <c:ptCount val="40"/>
                <c:pt idx="0">
                  <c:v>293</c:v>
                </c:pt>
                <c:pt idx="1">
                  <c:v>283</c:v>
                </c:pt>
                <c:pt idx="2">
                  <c:v>433</c:v>
                </c:pt>
                <c:pt idx="3">
                  <c:v>204</c:v>
                </c:pt>
                <c:pt idx="4">
                  <c:v>253</c:v>
                </c:pt>
                <c:pt idx="5">
                  <c:v>234</c:v>
                </c:pt>
                <c:pt idx="6">
                  <c:v>382</c:v>
                </c:pt>
                <c:pt idx="7">
                  <c:v>225</c:v>
                </c:pt>
                <c:pt idx="8">
                  <c:v>592</c:v>
                </c:pt>
                <c:pt idx="9">
                  <c:v>403</c:v>
                </c:pt>
                <c:pt idx="10">
                  <c:v>428</c:v>
                </c:pt>
                <c:pt idx="11">
                  <c:v>585</c:v>
                </c:pt>
                <c:pt idx="12">
                  <c:v>543</c:v>
                </c:pt>
                <c:pt idx="13">
                  <c:v>697</c:v>
                </c:pt>
                <c:pt idx="14">
                  <c:v>543</c:v>
                </c:pt>
                <c:pt idx="15">
                  <c:v>595</c:v>
                </c:pt>
                <c:pt idx="16">
                  <c:v>934</c:v>
                </c:pt>
                <c:pt idx="17">
                  <c:v>884</c:v>
                </c:pt>
                <c:pt idx="18">
                  <c:v>854</c:v>
                </c:pt>
                <c:pt idx="19">
                  <c:v>783</c:v>
                </c:pt>
                <c:pt idx="20">
                  <c:v>845</c:v>
                </c:pt>
                <c:pt idx="21">
                  <c:v>764</c:v>
                </c:pt>
                <c:pt idx="22">
                  <c:v>1036</c:v>
                </c:pt>
                <c:pt idx="23">
                  <c:v>873</c:v>
                </c:pt>
                <c:pt idx="24">
                  <c:v>1423</c:v>
                </c:pt>
                <c:pt idx="25">
                  <c:v>1296</c:v>
                </c:pt>
                <c:pt idx="26">
                  <c:v>1331</c:v>
                </c:pt>
                <c:pt idx="27">
                  <c:v>1485</c:v>
                </c:pt>
                <c:pt idx="28">
                  <c:v>1693</c:v>
                </c:pt>
                <c:pt idx="29">
                  <c:v>1186</c:v>
                </c:pt>
                <c:pt idx="30">
                  <c:v>1254</c:v>
                </c:pt>
                <c:pt idx="31">
                  <c:v>1595</c:v>
                </c:pt>
                <c:pt idx="32">
                  <c:v>1535</c:v>
                </c:pt>
                <c:pt idx="33">
                  <c:v>1363</c:v>
                </c:pt>
                <c:pt idx="34">
                  <c:v>1455</c:v>
                </c:pt>
                <c:pt idx="35">
                  <c:v>1335</c:v>
                </c:pt>
                <c:pt idx="36">
                  <c:v>1675</c:v>
                </c:pt>
                <c:pt idx="37">
                  <c:v>1571</c:v>
                </c:pt>
                <c:pt idx="38">
                  <c:v>1882</c:v>
                </c:pt>
                <c:pt idx="39">
                  <c:v>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15-49F6-A29E-3950D1B5E95C}"/>
            </c:ext>
          </c:extLst>
        </c:ser>
        <c:ser>
          <c:idx val="3"/>
          <c:order val="3"/>
          <c:tx>
            <c:v>平均T</c:v>
          </c:tx>
          <c:spPr>
            <a:ln w="6350" cap="rnd">
              <a:solidFill>
                <a:srgbClr val="C00000"/>
              </a:solidFill>
              <a:round/>
            </a:ln>
            <a:effectLst/>
          </c:spPr>
          <c:marker>
            <c:symbol val="dash"/>
            <c:size val="10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原田１散布図!$J$12:$J$16</c:f>
              <c:numCache>
                <c:formatCode>0.0000_ </c:formatCode>
                <c:ptCount val="5"/>
                <c:pt idx="0">
                  <c:v>-1</c:v>
                </c:pt>
                <c:pt idx="1">
                  <c:v>-0.52287874528033762</c:v>
                </c:pt>
                <c:pt idx="2">
                  <c:v>0</c:v>
                </c:pt>
                <c:pt idx="3">
                  <c:v>0.47712125471966244</c:v>
                </c:pt>
                <c:pt idx="4">
                  <c:v>1</c:v>
                </c:pt>
              </c:numCache>
            </c:numRef>
          </c:xVal>
          <c:yVal>
            <c:numRef>
              <c:f>原田１散布図!$S$12:$S$16</c:f>
              <c:numCache>
                <c:formatCode>0.0_ </c:formatCode>
                <c:ptCount val="5"/>
                <c:pt idx="0">
                  <c:v>288.375</c:v>
                </c:pt>
                <c:pt idx="1">
                  <c:v>548.25</c:v>
                </c:pt>
                <c:pt idx="2">
                  <c:v>871.625</c:v>
                </c:pt>
                <c:pt idx="3">
                  <c:v>1407.875</c:v>
                </c:pt>
                <c:pt idx="4">
                  <c:v>1583.375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15-49F6-A29E-3950D1B5E95C}"/>
            </c:ext>
          </c:extLst>
        </c:ser>
        <c:ser>
          <c:idx val="4"/>
          <c:order val="4"/>
          <c:tx>
            <c:v>Y総平均</c:v>
          </c:tx>
          <c:spPr>
            <a:ln w="9525" cap="rnd">
              <a:solidFill>
                <a:schemeClr val="tx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原田１散布図!$P$23:$P$24</c:f>
              <c:numCache>
                <c:formatCode>General</c:formatCode>
                <c:ptCount val="2"/>
                <c:pt idx="0">
                  <c:v>-1.5</c:v>
                </c:pt>
                <c:pt idx="1">
                  <c:v>1.5</c:v>
                </c:pt>
              </c:numCache>
            </c:numRef>
          </c:xVal>
          <c:yVal>
            <c:numRef>
              <c:f>原田１散布図!$Q$23:$Q$24</c:f>
              <c:numCache>
                <c:formatCode>0.0</c:formatCode>
                <c:ptCount val="2"/>
                <c:pt idx="0">
                  <c:v>908.51250000000005</c:v>
                </c:pt>
                <c:pt idx="1">
                  <c:v>908.51250000000005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48-416D-B44E-9B31F691B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54207"/>
        <c:axId val="857449887"/>
      </c:scatterChart>
      <c:valAx>
        <c:axId val="857454207"/>
        <c:scaling>
          <c:orientation val="minMax"/>
          <c:max val="2"/>
          <c:min val="-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常用対数  </a:t>
                </a:r>
                <a:r>
                  <a:rPr lang="ja-JP" altLang="en-US" i="1"/>
                  <a:t>ｘ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7449887"/>
        <c:crosses val="autoZero"/>
        <c:crossBetween val="midCat"/>
        <c:majorUnit val="0.5"/>
      </c:valAx>
      <c:valAx>
        <c:axId val="85744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7454207"/>
        <c:crossesAt val="-1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26717</xdr:colOff>
      <xdr:row>36</xdr:row>
      <xdr:rowOff>52238</xdr:rowOff>
    </xdr:from>
    <xdr:to>
      <xdr:col>13</xdr:col>
      <xdr:colOff>347093</xdr:colOff>
      <xdr:row>51</xdr:row>
      <xdr:rowOff>71288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6970CB5-A219-DDC6-C4D1-9C8FD4D1F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6351</xdr:colOff>
      <xdr:row>19</xdr:row>
      <xdr:rowOff>14916</xdr:rowOff>
    </xdr:from>
    <xdr:to>
      <xdr:col>13</xdr:col>
      <xdr:colOff>257594</xdr:colOff>
      <xdr:row>35</xdr:row>
      <xdr:rowOff>119152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26A573-2133-CC57-F2E6-0C98FF078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113821</xdr:colOff>
      <xdr:row>35</xdr:row>
      <xdr:rowOff>29953</xdr:rowOff>
    </xdr:from>
    <xdr:to>
      <xdr:col>21</xdr:col>
      <xdr:colOff>341463</xdr:colOff>
      <xdr:row>51</xdr:row>
      <xdr:rowOff>14515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E8EAA41-2E61-A3AB-DBF5-3053563E8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84529" y="5900708"/>
          <a:ext cx="3318774" cy="2668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T84"/>
  <sheetViews>
    <sheetView tabSelected="1" zoomScale="106" zoomScaleNormal="106" workbookViewId="0">
      <selection activeCell="V67" sqref="V67"/>
    </sheetView>
  </sheetViews>
  <sheetFormatPr defaultRowHeight="13" customHeight="1" x14ac:dyDescent="0.2"/>
  <cols>
    <col min="1" max="6" width="8.7265625" style="3"/>
    <col min="7" max="7" width="9" style="3"/>
    <col min="8" max="8" width="6.6328125" style="3" customWidth="1"/>
    <col min="9" max="9" width="4.7265625" style="3" customWidth="1"/>
    <col min="10" max="10" width="8.90625" style="3" customWidth="1"/>
    <col min="11" max="18" width="5.26953125" style="3" customWidth="1"/>
    <col min="19" max="20" width="7.26953125" style="3" customWidth="1"/>
    <col min="21" max="16384" width="8.7265625" style="3"/>
  </cols>
  <sheetData>
    <row r="4" spans="1:20" ht="13" customHeight="1" x14ac:dyDescent="0.2">
      <c r="A4" s="1" t="s">
        <v>0</v>
      </c>
      <c r="B4" s="2" t="s">
        <v>1</v>
      </c>
      <c r="C4" s="2" t="s">
        <v>2</v>
      </c>
      <c r="D4" s="2" t="s">
        <v>8</v>
      </c>
      <c r="E4" s="2" t="s">
        <v>9</v>
      </c>
      <c r="F4" s="2" t="s">
        <v>3</v>
      </c>
      <c r="G4" s="1"/>
    </row>
    <row r="5" spans="1:20" ht="13" customHeight="1" x14ac:dyDescent="0.2">
      <c r="B5" s="2" t="s">
        <v>4</v>
      </c>
      <c r="C5" s="2">
        <v>0.3</v>
      </c>
      <c r="D5" s="5">
        <f>LOG10(C5)</f>
        <v>-0.52287874528033762</v>
      </c>
      <c r="E5" s="5">
        <f ca="1">D5+(RAND()-0.5)*0.05</f>
        <v>-0.51459241610378748</v>
      </c>
      <c r="F5" s="2">
        <v>274</v>
      </c>
      <c r="G5" s="1"/>
      <c r="H5" s="10"/>
      <c r="I5" s="10"/>
      <c r="J5" s="19" t="s">
        <v>12</v>
      </c>
      <c r="K5" s="22" t="s">
        <v>11</v>
      </c>
      <c r="L5" s="23"/>
      <c r="M5" s="23"/>
      <c r="N5" s="10"/>
      <c r="O5" s="10"/>
      <c r="P5" s="10"/>
      <c r="Q5" s="10"/>
      <c r="R5" s="13"/>
      <c r="S5" s="10"/>
    </row>
    <row r="6" spans="1:20" ht="13" customHeight="1" x14ac:dyDescent="0.2">
      <c r="B6" s="2" t="s">
        <v>4</v>
      </c>
      <c r="C6" s="2">
        <v>0.3</v>
      </c>
      <c r="D6" s="5">
        <f t="shared" ref="D6:D69" si="0">LOG10(C6)</f>
        <v>-0.52287874528033762</v>
      </c>
      <c r="E6" s="5">
        <f t="shared" ref="E6:E69" ca="1" si="1">D6+(RAND()-0.5)*0.05</f>
        <v>-0.50144647905604889</v>
      </c>
      <c r="F6" s="2">
        <v>261</v>
      </c>
      <c r="G6" s="1"/>
      <c r="H6" s="12" t="s">
        <v>6</v>
      </c>
      <c r="I6" s="12" t="s">
        <v>7</v>
      </c>
      <c r="J6" s="16" t="s">
        <v>8</v>
      </c>
      <c r="K6" s="8">
        <v>1</v>
      </c>
      <c r="L6" s="8">
        <v>2</v>
      </c>
      <c r="M6" s="8">
        <v>3</v>
      </c>
      <c r="N6" s="8">
        <v>4</v>
      </c>
      <c r="O6" s="8">
        <v>5</v>
      </c>
      <c r="P6" s="8">
        <v>6</v>
      </c>
      <c r="Q6" s="8">
        <v>7</v>
      </c>
      <c r="R6" s="14">
        <v>8</v>
      </c>
      <c r="S6" s="8" t="s">
        <v>10</v>
      </c>
      <c r="T6" s="1"/>
    </row>
    <row r="7" spans="1:20" ht="13" customHeight="1" x14ac:dyDescent="0.2">
      <c r="B7" s="2" t="s">
        <v>4</v>
      </c>
      <c r="C7" s="2">
        <v>0.3</v>
      </c>
      <c r="D7" s="5">
        <f t="shared" si="0"/>
        <v>-0.52287874528033762</v>
      </c>
      <c r="E7" s="5">
        <f t="shared" ca="1" si="1"/>
        <v>-0.53275551221853312</v>
      </c>
      <c r="F7" s="2">
        <v>413</v>
      </c>
      <c r="G7" s="1"/>
      <c r="H7" s="1" t="s">
        <v>4</v>
      </c>
      <c r="I7" s="1">
        <v>0.3</v>
      </c>
      <c r="J7" s="17">
        <f>LOG10(I7)</f>
        <v>-0.52287874528033762</v>
      </c>
      <c r="K7" s="1">
        <v>274</v>
      </c>
      <c r="L7" s="1">
        <v>261</v>
      </c>
      <c r="M7" s="1">
        <v>413</v>
      </c>
      <c r="N7" s="1">
        <v>264</v>
      </c>
      <c r="O7" s="1">
        <v>213</v>
      </c>
      <c r="P7" s="1">
        <v>274</v>
      </c>
      <c r="Q7" s="1">
        <v>312</v>
      </c>
      <c r="R7" s="15">
        <v>275</v>
      </c>
      <c r="S7" s="4">
        <f>AVERAGE(K7:R7)</f>
        <v>285.75</v>
      </c>
      <c r="T7" s="4"/>
    </row>
    <row r="8" spans="1:20" ht="13" customHeight="1" x14ac:dyDescent="0.2">
      <c r="B8" s="2" t="s">
        <v>4</v>
      </c>
      <c r="C8" s="2">
        <v>0.3</v>
      </c>
      <c r="D8" s="5">
        <f t="shared" si="0"/>
        <v>-0.52287874528033762</v>
      </c>
      <c r="E8" s="5">
        <f t="shared" ca="1" si="1"/>
        <v>-0.51485574147054047</v>
      </c>
      <c r="F8" s="2">
        <v>264</v>
      </c>
      <c r="G8" s="1"/>
      <c r="I8" s="1">
        <v>1</v>
      </c>
      <c r="J8" s="17">
        <f t="shared" ref="J8:J16" si="2">LOG10(I8)</f>
        <v>0</v>
      </c>
      <c r="K8" s="1">
        <v>562</v>
      </c>
      <c r="L8" s="1">
        <v>463</v>
      </c>
      <c r="M8" s="1">
        <v>478</v>
      </c>
      <c r="N8" s="1">
        <v>525</v>
      </c>
      <c r="O8" s="1">
        <v>583</v>
      </c>
      <c r="P8" s="1">
        <v>637</v>
      </c>
      <c r="Q8" s="1">
        <v>583</v>
      </c>
      <c r="R8" s="15">
        <v>535</v>
      </c>
      <c r="S8" s="4">
        <f t="shared" ref="S8:S16" si="3">AVERAGE(K8:R8)</f>
        <v>545.75</v>
      </c>
      <c r="T8" s="4"/>
    </row>
    <row r="9" spans="1:20" ht="13" customHeight="1" x14ac:dyDescent="0.2">
      <c r="B9" s="2" t="s">
        <v>4</v>
      </c>
      <c r="C9" s="2">
        <v>0.3</v>
      </c>
      <c r="D9" s="5">
        <f t="shared" si="0"/>
        <v>-0.52287874528033762</v>
      </c>
      <c r="E9" s="5">
        <f t="shared" ca="1" si="1"/>
        <v>-0.53774807770252919</v>
      </c>
      <c r="F9" s="2">
        <v>213</v>
      </c>
      <c r="G9" s="1"/>
      <c r="I9" s="1">
        <v>3</v>
      </c>
      <c r="J9" s="17">
        <f t="shared" si="2"/>
        <v>0.47712125471966244</v>
      </c>
      <c r="K9" s="1">
        <v>834</v>
      </c>
      <c r="L9" s="1">
        <v>784</v>
      </c>
      <c r="M9" s="1">
        <v>954</v>
      </c>
      <c r="N9" s="1">
        <v>883</v>
      </c>
      <c r="O9" s="1">
        <v>645</v>
      </c>
      <c r="P9" s="1">
        <v>864</v>
      </c>
      <c r="Q9" s="1">
        <v>1056</v>
      </c>
      <c r="R9" s="15">
        <v>823</v>
      </c>
      <c r="S9" s="4">
        <f t="shared" si="3"/>
        <v>855.375</v>
      </c>
      <c r="T9" s="4"/>
    </row>
    <row r="10" spans="1:20" ht="13" customHeight="1" x14ac:dyDescent="0.2">
      <c r="B10" s="2" t="s">
        <v>4</v>
      </c>
      <c r="C10" s="2">
        <v>0.3</v>
      </c>
      <c r="D10" s="5">
        <f t="shared" si="0"/>
        <v>-0.52287874528033762</v>
      </c>
      <c r="E10" s="5">
        <f t="shared" ca="1" si="1"/>
        <v>-0.50134128383188814</v>
      </c>
      <c r="F10" s="2">
        <v>274</v>
      </c>
      <c r="G10" s="1"/>
      <c r="I10" s="1">
        <v>10</v>
      </c>
      <c r="J10" s="17">
        <f t="shared" si="2"/>
        <v>1</v>
      </c>
      <c r="K10" s="1">
        <v>1123</v>
      </c>
      <c r="L10" s="1">
        <v>1296</v>
      </c>
      <c r="M10" s="1">
        <v>1131</v>
      </c>
      <c r="N10" s="1">
        <v>1345</v>
      </c>
      <c r="O10" s="1">
        <v>1563</v>
      </c>
      <c r="P10" s="1">
        <v>1056</v>
      </c>
      <c r="Q10" s="1">
        <v>1254</v>
      </c>
      <c r="R10" s="15">
        <v>1445</v>
      </c>
      <c r="S10" s="4">
        <f t="shared" si="3"/>
        <v>1276.625</v>
      </c>
      <c r="T10" s="4"/>
    </row>
    <row r="11" spans="1:20" ht="13" customHeight="1" x14ac:dyDescent="0.2">
      <c r="B11" s="2" t="s">
        <v>4</v>
      </c>
      <c r="C11" s="2">
        <v>0.3</v>
      </c>
      <c r="D11" s="5">
        <f t="shared" si="0"/>
        <v>-0.52287874528033762</v>
      </c>
      <c r="E11" s="5">
        <f t="shared" ca="1" si="1"/>
        <v>-0.51332584173316353</v>
      </c>
      <c r="F11" s="2">
        <v>312</v>
      </c>
      <c r="G11" s="1"/>
      <c r="H11" s="7"/>
      <c r="I11" s="8">
        <v>30</v>
      </c>
      <c r="J11" s="18">
        <f t="shared" si="2"/>
        <v>1.4771212547196624</v>
      </c>
      <c r="K11" s="8">
        <v>1235</v>
      </c>
      <c r="L11" s="8">
        <v>1163</v>
      </c>
      <c r="M11" s="8">
        <v>1355</v>
      </c>
      <c r="N11" s="8">
        <v>1135</v>
      </c>
      <c r="O11" s="8">
        <v>1545</v>
      </c>
      <c r="P11" s="8">
        <v>1411</v>
      </c>
      <c r="Q11" s="8">
        <v>1722</v>
      </c>
      <c r="R11" s="14">
        <v>1811</v>
      </c>
      <c r="S11" s="9">
        <f t="shared" si="3"/>
        <v>1422.125</v>
      </c>
      <c r="T11" s="4"/>
    </row>
    <row r="12" spans="1:20" ht="13" customHeight="1" x14ac:dyDescent="0.2">
      <c r="B12" s="2" t="s">
        <v>4</v>
      </c>
      <c r="C12" s="2">
        <v>0.3</v>
      </c>
      <c r="D12" s="5">
        <f t="shared" si="0"/>
        <v>-0.52287874528033762</v>
      </c>
      <c r="E12" s="5">
        <f t="shared" ca="1" si="1"/>
        <v>-0.51242415691406495</v>
      </c>
      <c r="F12" s="2">
        <v>275</v>
      </c>
      <c r="G12" s="1"/>
      <c r="H12" s="1" t="s">
        <v>5</v>
      </c>
      <c r="I12" s="1">
        <v>0.1</v>
      </c>
      <c r="J12" s="17">
        <f t="shared" si="2"/>
        <v>-1</v>
      </c>
      <c r="K12" s="1">
        <v>293</v>
      </c>
      <c r="L12" s="1">
        <v>283</v>
      </c>
      <c r="M12" s="1">
        <v>433</v>
      </c>
      <c r="N12" s="1">
        <v>204</v>
      </c>
      <c r="O12" s="1">
        <v>253</v>
      </c>
      <c r="P12" s="1">
        <v>234</v>
      </c>
      <c r="Q12" s="1">
        <v>382</v>
      </c>
      <c r="R12" s="15">
        <v>225</v>
      </c>
      <c r="S12" s="4">
        <f t="shared" si="3"/>
        <v>288.375</v>
      </c>
      <c r="T12" s="4"/>
    </row>
    <row r="13" spans="1:20" ht="13" customHeight="1" x14ac:dyDescent="0.2">
      <c r="B13" s="2" t="s">
        <v>4</v>
      </c>
      <c r="C13" s="2">
        <v>1</v>
      </c>
      <c r="D13" s="5">
        <f t="shared" si="0"/>
        <v>0</v>
      </c>
      <c r="E13" s="5">
        <f t="shared" ca="1" si="1"/>
        <v>-2.4319742193966404E-2</v>
      </c>
      <c r="F13" s="2">
        <v>562</v>
      </c>
      <c r="G13" s="1"/>
      <c r="H13" s="1"/>
      <c r="I13" s="1">
        <v>0.3</v>
      </c>
      <c r="J13" s="17">
        <f t="shared" si="2"/>
        <v>-0.52287874528033762</v>
      </c>
      <c r="K13" s="1">
        <v>592</v>
      </c>
      <c r="L13" s="1">
        <v>403</v>
      </c>
      <c r="M13" s="1">
        <v>428</v>
      </c>
      <c r="N13" s="1">
        <v>585</v>
      </c>
      <c r="O13" s="1">
        <v>543</v>
      </c>
      <c r="P13" s="1">
        <v>697</v>
      </c>
      <c r="Q13" s="1">
        <v>543</v>
      </c>
      <c r="R13" s="15">
        <v>595</v>
      </c>
      <c r="S13" s="4">
        <f>AVERAGE(K13:R13)</f>
        <v>548.25</v>
      </c>
      <c r="T13" s="4"/>
    </row>
    <row r="14" spans="1:20" ht="13" customHeight="1" x14ac:dyDescent="0.2">
      <c r="B14" s="2" t="s">
        <v>4</v>
      </c>
      <c r="C14" s="2">
        <v>1</v>
      </c>
      <c r="D14" s="5">
        <f t="shared" si="0"/>
        <v>0</v>
      </c>
      <c r="E14" s="5">
        <f t="shared" ca="1" si="1"/>
        <v>1.4739832449744772E-2</v>
      </c>
      <c r="F14" s="2">
        <v>463</v>
      </c>
      <c r="G14" s="1"/>
      <c r="I14" s="1">
        <v>1</v>
      </c>
      <c r="J14" s="17">
        <f t="shared" si="2"/>
        <v>0</v>
      </c>
      <c r="K14" s="1">
        <v>934</v>
      </c>
      <c r="L14" s="1">
        <v>884</v>
      </c>
      <c r="M14" s="1">
        <v>854</v>
      </c>
      <c r="N14" s="1">
        <v>783</v>
      </c>
      <c r="O14" s="1">
        <v>845</v>
      </c>
      <c r="P14" s="1">
        <v>764</v>
      </c>
      <c r="Q14" s="1">
        <v>1036</v>
      </c>
      <c r="R14" s="15">
        <v>873</v>
      </c>
      <c r="S14" s="4">
        <f t="shared" si="3"/>
        <v>871.625</v>
      </c>
      <c r="T14" s="4"/>
    </row>
    <row r="15" spans="1:20" ht="13" customHeight="1" x14ac:dyDescent="0.2">
      <c r="B15" s="2" t="s">
        <v>4</v>
      </c>
      <c r="C15" s="2">
        <v>1</v>
      </c>
      <c r="D15" s="5">
        <f t="shared" si="0"/>
        <v>0</v>
      </c>
      <c r="E15" s="5">
        <f t="shared" ca="1" si="1"/>
        <v>6.650710255321074E-3</v>
      </c>
      <c r="F15" s="2">
        <v>478</v>
      </c>
      <c r="G15" s="1"/>
      <c r="I15" s="1">
        <v>3</v>
      </c>
      <c r="J15" s="17">
        <f t="shared" si="2"/>
        <v>0.47712125471966244</v>
      </c>
      <c r="K15" s="1">
        <v>1423</v>
      </c>
      <c r="L15" s="1">
        <v>1296</v>
      </c>
      <c r="M15" s="1">
        <v>1331</v>
      </c>
      <c r="N15" s="1">
        <v>1485</v>
      </c>
      <c r="O15" s="1">
        <v>1693</v>
      </c>
      <c r="P15" s="1">
        <v>1186</v>
      </c>
      <c r="Q15" s="1">
        <v>1254</v>
      </c>
      <c r="R15" s="15">
        <v>1595</v>
      </c>
      <c r="S15" s="4">
        <f t="shared" si="3"/>
        <v>1407.875</v>
      </c>
      <c r="T15" s="4"/>
    </row>
    <row r="16" spans="1:20" ht="13" customHeight="1" x14ac:dyDescent="0.2">
      <c r="B16" s="2" t="s">
        <v>4</v>
      </c>
      <c r="C16" s="2">
        <v>1</v>
      </c>
      <c r="D16" s="5">
        <f t="shared" si="0"/>
        <v>0</v>
      </c>
      <c r="E16" s="5">
        <f t="shared" ca="1" si="1"/>
        <v>-2.2762654108771981E-2</v>
      </c>
      <c r="F16" s="2">
        <v>525</v>
      </c>
      <c r="G16" s="1"/>
      <c r="H16" s="7"/>
      <c r="I16" s="8">
        <v>10</v>
      </c>
      <c r="J16" s="18">
        <f t="shared" si="2"/>
        <v>1</v>
      </c>
      <c r="K16" s="8">
        <v>1535</v>
      </c>
      <c r="L16" s="8">
        <v>1363</v>
      </c>
      <c r="M16" s="8">
        <v>1455</v>
      </c>
      <c r="N16" s="8">
        <v>1335</v>
      </c>
      <c r="O16" s="8">
        <v>1675</v>
      </c>
      <c r="P16" s="8">
        <v>1571</v>
      </c>
      <c r="Q16" s="8">
        <v>1882</v>
      </c>
      <c r="R16" s="14">
        <v>1851</v>
      </c>
      <c r="S16" s="9">
        <f t="shared" si="3"/>
        <v>1583.375</v>
      </c>
      <c r="T16" s="4"/>
    </row>
    <row r="17" spans="2:20" ht="13" customHeight="1" x14ac:dyDescent="0.2">
      <c r="B17" s="2" t="s">
        <v>4</v>
      </c>
      <c r="C17" s="2">
        <v>1</v>
      </c>
      <c r="D17" s="5">
        <f t="shared" si="0"/>
        <v>0</v>
      </c>
      <c r="E17" s="5">
        <f t="shared" ca="1" si="1"/>
        <v>-2.1340259734935748E-2</v>
      </c>
      <c r="F17" s="2">
        <v>583</v>
      </c>
      <c r="G17" s="1"/>
      <c r="R17" s="11" t="s">
        <v>13</v>
      </c>
      <c r="S17" s="20">
        <f>AVERAGE(K7:R16)</f>
        <v>908.51250000000005</v>
      </c>
      <c r="T17" s="4"/>
    </row>
    <row r="18" spans="2:20" ht="13" customHeight="1" x14ac:dyDescent="0.2">
      <c r="B18" s="2" t="s">
        <v>4</v>
      </c>
      <c r="C18" s="2">
        <v>1</v>
      </c>
      <c r="D18" s="5">
        <f t="shared" si="0"/>
        <v>0</v>
      </c>
      <c r="E18" s="5">
        <f t="shared" ca="1" si="1"/>
        <v>4.8023921399540266E-3</v>
      </c>
      <c r="F18" s="2">
        <v>637</v>
      </c>
      <c r="G18" s="1"/>
      <c r="R18" s="6" t="s">
        <v>15</v>
      </c>
      <c r="S18" s="20">
        <f>_xlfn.STDEV.S(K7:R16)</f>
        <v>485.38427928389825</v>
      </c>
    </row>
    <row r="19" spans="2:20" ht="13" customHeight="1" x14ac:dyDescent="0.2">
      <c r="B19" s="2" t="s">
        <v>4</v>
      </c>
      <c r="C19" s="2">
        <v>1</v>
      </c>
      <c r="D19" s="5">
        <f t="shared" si="0"/>
        <v>0</v>
      </c>
      <c r="E19" s="5">
        <f t="shared" ca="1" si="1"/>
        <v>-1.773185038121684E-2</v>
      </c>
      <c r="F19" s="2">
        <v>583</v>
      </c>
      <c r="G19" s="1"/>
    </row>
    <row r="20" spans="2:20" ht="13" customHeight="1" x14ac:dyDescent="0.2">
      <c r="B20" s="2" t="s">
        <v>4</v>
      </c>
      <c r="C20" s="2">
        <v>1</v>
      </c>
      <c r="D20" s="5">
        <f t="shared" si="0"/>
        <v>0</v>
      </c>
      <c r="E20" s="5">
        <f t="shared" ca="1" si="1"/>
        <v>1.2344484146004553E-2</v>
      </c>
      <c r="F20" s="2">
        <v>535</v>
      </c>
      <c r="G20" s="1"/>
    </row>
    <row r="21" spans="2:20" ht="13" customHeight="1" x14ac:dyDescent="0.2">
      <c r="B21" s="2" t="s">
        <v>4</v>
      </c>
      <c r="C21" s="2">
        <v>3</v>
      </c>
      <c r="D21" s="5">
        <f t="shared" si="0"/>
        <v>0.47712125471966244</v>
      </c>
      <c r="E21" s="5">
        <f t="shared" ca="1" si="1"/>
        <v>0.49322232067877825</v>
      </c>
      <c r="F21" s="2">
        <v>834</v>
      </c>
      <c r="G21" s="1"/>
      <c r="S21" s="3">
        <v>485.38427928389825</v>
      </c>
    </row>
    <row r="22" spans="2:20" ht="13" customHeight="1" x14ac:dyDescent="0.2">
      <c r="B22" s="2" t="s">
        <v>4</v>
      </c>
      <c r="C22" s="2">
        <v>3</v>
      </c>
      <c r="D22" s="5">
        <f t="shared" si="0"/>
        <v>0.47712125471966244</v>
      </c>
      <c r="E22" s="5">
        <f t="shared" ca="1" si="1"/>
        <v>0.4877315600459966</v>
      </c>
      <c r="F22" s="2">
        <v>784</v>
      </c>
      <c r="G22" s="1"/>
      <c r="P22" s="3" t="s">
        <v>14</v>
      </c>
      <c r="S22" s="3">
        <v>908.51250000000005</v>
      </c>
    </row>
    <row r="23" spans="2:20" ht="13" customHeight="1" x14ac:dyDescent="0.2">
      <c r="B23" s="2" t="s">
        <v>4</v>
      </c>
      <c r="C23" s="2">
        <v>3</v>
      </c>
      <c r="D23" s="5">
        <f t="shared" si="0"/>
        <v>0.47712125471966244</v>
      </c>
      <c r="E23" s="5">
        <f t="shared" ca="1" si="1"/>
        <v>0.49530313848629232</v>
      </c>
      <c r="F23" s="2">
        <v>954</v>
      </c>
      <c r="G23" s="1"/>
      <c r="P23" s="3">
        <v>-1.5</v>
      </c>
      <c r="Q23" s="21">
        <v>908.51250000000005</v>
      </c>
    </row>
    <row r="24" spans="2:20" ht="13" customHeight="1" x14ac:dyDescent="0.2">
      <c r="B24" s="2" t="s">
        <v>4</v>
      </c>
      <c r="C24" s="2">
        <v>3</v>
      </c>
      <c r="D24" s="5">
        <f t="shared" si="0"/>
        <v>0.47712125471966244</v>
      </c>
      <c r="E24" s="5">
        <f t="shared" ca="1" si="1"/>
        <v>0.45600772927017885</v>
      </c>
      <c r="F24" s="2">
        <v>883</v>
      </c>
      <c r="G24" s="1"/>
      <c r="P24" s="3">
        <v>1.5</v>
      </c>
      <c r="Q24" s="21">
        <v>908.51250000000005</v>
      </c>
    </row>
    <row r="25" spans="2:20" ht="13" customHeight="1" x14ac:dyDescent="0.2">
      <c r="B25" s="2" t="s">
        <v>4</v>
      </c>
      <c r="C25" s="2">
        <v>3</v>
      </c>
      <c r="D25" s="5">
        <f t="shared" si="0"/>
        <v>0.47712125471966244</v>
      </c>
      <c r="E25" s="5">
        <f t="shared" ca="1" si="1"/>
        <v>0.47304884945421438</v>
      </c>
      <c r="F25" s="2">
        <v>645</v>
      </c>
      <c r="G25" s="1"/>
    </row>
    <row r="26" spans="2:20" ht="13" customHeight="1" x14ac:dyDescent="0.2">
      <c r="B26" s="2" t="s">
        <v>4</v>
      </c>
      <c r="C26" s="2">
        <v>3</v>
      </c>
      <c r="D26" s="5">
        <f t="shared" si="0"/>
        <v>0.47712125471966244</v>
      </c>
      <c r="E26" s="5">
        <f t="shared" ca="1" si="1"/>
        <v>0.46450729142820119</v>
      </c>
      <c r="F26" s="2">
        <v>864</v>
      </c>
      <c r="G26" s="1"/>
    </row>
    <row r="27" spans="2:20" ht="13" customHeight="1" x14ac:dyDescent="0.2">
      <c r="B27" s="2" t="s">
        <v>4</v>
      </c>
      <c r="C27" s="2">
        <v>3</v>
      </c>
      <c r="D27" s="5">
        <f t="shared" si="0"/>
        <v>0.47712125471966244</v>
      </c>
      <c r="E27" s="5">
        <f t="shared" ca="1" si="1"/>
        <v>0.46765528475131157</v>
      </c>
      <c r="F27" s="2">
        <v>1056</v>
      </c>
      <c r="G27" s="1"/>
    </row>
    <row r="28" spans="2:20" ht="13" customHeight="1" x14ac:dyDescent="0.2">
      <c r="B28" s="2" t="s">
        <v>4</v>
      </c>
      <c r="C28" s="2">
        <v>3</v>
      </c>
      <c r="D28" s="5">
        <f t="shared" si="0"/>
        <v>0.47712125471966244</v>
      </c>
      <c r="E28" s="5">
        <f t="shared" ca="1" si="1"/>
        <v>0.48438886087338723</v>
      </c>
      <c r="F28" s="2">
        <v>823</v>
      </c>
      <c r="G28" s="1"/>
    </row>
    <row r="29" spans="2:20" ht="13" customHeight="1" x14ac:dyDescent="0.2">
      <c r="B29" s="2" t="s">
        <v>4</v>
      </c>
      <c r="C29" s="2">
        <v>10</v>
      </c>
      <c r="D29" s="5">
        <f t="shared" si="0"/>
        <v>1</v>
      </c>
      <c r="E29" s="5">
        <f t="shared" ca="1" si="1"/>
        <v>0.99627122026941972</v>
      </c>
      <c r="F29" s="2">
        <v>1123</v>
      </c>
      <c r="G29" s="1"/>
    </row>
    <row r="30" spans="2:20" ht="13" customHeight="1" x14ac:dyDescent="0.2">
      <c r="B30" s="2" t="s">
        <v>4</v>
      </c>
      <c r="C30" s="2">
        <v>10</v>
      </c>
      <c r="D30" s="5">
        <f t="shared" si="0"/>
        <v>1</v>
      </c>
      <c r="E30" s="5">
        <f t="shared" ca="1" si="1"/>
        <v>1.0248067219237131</v>
      </c>
      <c r="F30" s="2">
        <v>1296</v>
      </c>
      <c r="G30" s="1"/>
    </row>
    <row r="31" spans="2:20" ht="13" customHeight="1" x14ac:dyDescent="0.2">
      <c r="B31" s="2" t="s">
        <v>4</v>
      </c>
      <c r="C31" s="2">
        <v>10</v>
      </c>
      <c r="D31" s="5">
        <f t="shared" si="0"/>
        <v>1</v>
      </c>
      <c r="E31" s="5">
        <f t="shared" ca="1" si="1"/>
        <v>1.0026132038806772</v>
      </c>
      <c r="F31" s="2">
        <v>1131</v>
      </c>
      <c r="G31" s="1"/>
    </row>
    <row r="32" spans="2:20" ht="13" customHeight="1" x14ac:dyDescent="0.2">
      <c r="B32" s="2" t="s">
        <v>4</v>
      </c>
      <c r="C32" s="2">
        <v>10</v>
      </c>
      <c r="D32" s="5">
        <f t="shared" si="0"/>
        <v>1</v>
      </c>
      <c r="E32" s="5">
        <f t="shared" ca="1" si="1"/>
        <v>0.98367719314499036</v>
      </c>
      <c r="F32" s="2">
        <v>1345</v>
      </c>
      <c r="G32" s="1"/>
    </row>
    <row r="33" spans="2:7" ht="13" customHeight="1" x14ac:dyDescent="0.2">
      <c r="B33" s="2" t="s">
        <v>4</v>
      </c>
      <c r="C33" s="2">
        <v>10</v>
      </c>
      <c r="D33" s="5">
        <f t="shared" si="0"/>
        <v>1</v>
      </c>
      <c r="E33" s="5">
        <f t="shared" ca="1" si="1"/>
        <v>0.99000389313559189</v>
      </c>
      <c r="F33" s="2">
        <v>1563</v>
      </c>
      <c r="G33" s="1"/>
    </row>
    <row r="34" spans="2:7" ht="13" customHeight="1" x14ac:dyDescent="0.2">
      <c r="B34" s="2" t="s">
        <v>4</v>
      </c>
      <c r="C34" s="2">
        <v>10</v>
      </c>
      <c r="D34" s="5">
        <f t="shared" si="0"/>
        <v>1</v>
      </c>
      <c r="E34" s="5">
        <f t="shared" ca="1" si="1"/>
        <v>0.99141969554251841</v>
      </c>
      <c r="F34" s="2">
        <v>1056</v>
      </c>
      <c r="G34" s="1"/>
    </row>
    <row r="35" spans="2:7" ht="13" customHeight="1" x14ac:dyDescent="0.2">
      <c r="B35" s="2" t="s">
        <v>4</v>
      </c>
      <c r="C35" s="2">
        <v>10</v>
      </c>
      <c r="D35" s="5">
        <f t="shared" si="0"/>
        <v>1</v>
      </c>
      <c r="E35" s="5">
        <f t="shared" ca="1" si="1"/>
        <v>1.0148695096270679</v>
      </c>
      <c r="F35" s="2">
        <v>1254</v>
      </c>
      <c r="G35" s="1"/>
    </row>
    <row r="36" spans="2:7" ht="13" customHeight="1" x14ac:dyDescent="0.2">
      <c r="B36" s="2" t="s">
        <v>4</v>
      </c>
      <c r="C36" s="2">
        <v>10</v>
      </c>
      <c r="D36" s="5">
        <f t="shared" si="0"/>
        <v>1</v>
      </c>
      <c r="E36" s="5">
        <f t="shared" ca="1" si="1"/>
        <v>1.0196538273565903</v>
      </c>
      <c r="F36" s="2">
        <v>1445</v>
      </c>
      <c r="G36" s="1"/>
    </row>
    <row r="37" spans="2:7" ht="13" customHeight="1" x14ac:dyDescent="0.2">
      <c r="B37" s="2" t="s">
        <v>4</v>
      </c>
      <c r="C37" s="2">
        <v>30</v>
      </c>
      <c r="D37" s="5">
        <f t="shared" si="0"/>
        <v>1.4771212547196624</v>
      </c>
      <c r="E37" s="5">
        <f t="shared" ca="1" si="1"/>
        <v>1.4863085910777252</v>
      </c>
      <c r="F37" s="2">
        <v>1235</v>
      </c>
      <c r="G37" s="1"/>
    </row>
    <row r="38" spans="2:7" ht="13" customHeight="1" x14ac:dyDescent="0.2">
      <c r="B38" s="2" t="s">
        <v>4</v>
      </c>
      <c r="C38" s="2">
        <v>30</v>
      </c>
      <c r="D38" s="5">
        <f t="shared" si="0"/>
        <v>1.4771212547196624</v>
      </c>
      <c r="E38" s="5">
        <f t="shared" ca="1" si="1"/>
        <v>1.478494309469758</v>
      </c>
      <c r="F38" s="2">
        <v>1163</v>
      </c>
      <c r="G38" s="1"/>
    </row>
    <row r="39" spans="2:7" ht="13" customHeight="1" x14ac:dyDescent="0.2">
      <c r="B39" s="2" t="s">
        <v>4</v>
      </c>
      <c r="C39" s="2">
        <v>30</v>
      </c>
      <c r="D39" s="5">
        <f t="shared" si="0"/>
        <v>1.4771212547196624</v>
      </c>
      <c r="E39" s="5">
        <f t="shared" ca="1" si="1"/>
        <v>1.4797318082327391</v>
      </c>
      <c r="F39" s="2">
        <v>1355</v>
      </c>
      <c r="G39" s="1"/>
    </row>
    <row r="40" spans="2:7" ht="13" customHeight="1" x14ac:dyDescent="0.2">
      <c r="B40" s="2" t="s">
        <v>4</v>
      </c>
      <c r="C40" s="2">
        <v>30</v>
      </c>
      <c r="D40" s="5">
        <f t="shared" si="0"/>
        <v>1.4771212547196624</v>
      </c>
      <c r="E40" s="5">
        <f t="shared" ca="1" si="1"/>
        <v>1.4782122247341345</v>
      </c>
      <c r="F40" s="2">
        <v>1135</v>
      </c>
      <c r="G40" s="1"/>
    </row>
    <row r="41" spans="2:7" ht="13" customHeight="1" x14ac:dyDescent="0.2">
      <c r="B41" s="2" t="s">
        <v>4</v>
      </c>
      <c r="C41" s="2">
        <v>30</v>
      </c>
      <c r="D41" s="5">
        <f t="shared" si="0"/>
        <v>1.4771212547196624</v>
      </c>
      <c r="E41" s="5">
        <f t="shared" ca="1" si="1"/>
        <v>1.4586169016850123</v>
      </c>
      <c r="F41" s="2">
        <v>1545</v>
      </c>
      <c r="G41" s="1"/>
    </row>
    <row r="42" spans="2:7" ht="13" customHeight="1" x14ac:dyDescent="0.2">
      <c r="B42" s="2" t="s">
        <v>4</v>
      </c>
      <c r="C42" s="2">
        <v>30</v>
      </c>
      <c r="D42" s="5">
        <f t="shared" si="0"/>
        <v>1.4771212547196624</v>
      </c>
      <c r="E42" s="5">
        <f t="shared" ca="1" si="1"/>
        <v>1.4914062654083047</v>
      </c>
      <c r="F42" s="2">
        <v>1411</v>
      </c>
      <c r="G42" s="1"/>
    </row>
    <row r="43" spans="2:7" ht="13" customHeight="1" x14ac:dyDescent="0.2">
      <c r="B43" s="2" t="s">
        <v>4</v>
      </c>
      <c r="C43" s="2">
        <v>30</v>
      </c>
      <c r="D43" s="5">
        <f t="shared" si="0"/>
        <v>1.4771212547196624</v>
      </c>
      <c r="E43" s="5">
        <f t="shared" ca="1" si="1"/>
        <v>1.4973182532314961</v>
      </c>
      <c r="F43" s="2">
        <v>1722</v>
      </c>
      <c r="G43" s="1"/>
    </row>
    <row r="44" spans="2:7" ht="13" customHeight="1" x14ac:dyDescent="0.2">
      <c r="B44" s="2" t="s">
        <v>4</v>
      </c>
      <c r="C44" s="2">
        <v>30</v>
      </c>
      <c r="D44" s="5">
        <f t="shared" si="0"/>
        <v>1.4771212547196624</v>
      </c>
      <c r="E44" s="5">
        <f t="shared" ca="1" si="1"/>
        <v>1.4627017339743633</v>
      </c>
      <c r="F44" s="2">
        <v>1811</v>
      </c>
      <c r="G44" s="1"/>
    </row>
    <row r="45" spans="2:7" ht="13" customHeight="1" x14ac:dyDescent="0.2">
      <c r="B45" s="2" t="s">
        <v>5</v>
      </c>
      <c r="C45" s="2">
        <v>0.1</v>
      </c>
      <c r="D45" s="5">
        <f t="shared" si="0"/>
        <v>-1</v>
      </c>
      <c r="E45" s="5">
        <f t="shared" ca="1" si="1"/>
        <v>-0.98230355862536611</v>
      </c>
      <c r="F45" s="2">
        <v>293</v>
      </c>
      <c r="G45" s="1"/>
    </row>
    <row r="46" spans="2:7" ht="13" customHeight="1" x14ac:dyDescent="0.2">
      <c r="B46" s="2" t="s">
        <v>5</v>
      </c>
      <c r="C46" s="2">
        <v>0.1</v>
      </c>
      <c r="D46" s="5">
        <f t="shared" si="0"/>
        <v>-1</v>
      </c>
      <c r="E46" s="5">
        <f t="shared" ca="1" si="1"/>
        <v>-0.98850844596097953</v>
      </c>
      <c r="F46" s="2">
        <v>283</v>
      </c>
      <c r="G46" s="1"/>
    </row>
    <row r="47" spans="2:7" ht="13" customHeight="1" x14ac:dyDescent="0.2">
      <c r="B47" s="2" t="s">
        <v>5</v>
      </c>
      <c r="C47" s="2">
        <v>0.1</v>
      </c>
      <c r="D47" s="5">
        <f t="shared" si="0"/>
        <v>-1</v>
      </c>
      <c r="E47" s="5">
        <f t="shared" ca="1" si="1"/>
        <v>-0.98858179657891754</v>
      </c>
      <c r="F47" s="2">
        <v>433</v>
      </c>
      <c r="G47" s="1"/>
    </row>
    <row r="48" spans="2:7" ht="13" customHeight="1" x14ac:dyDescent="0.2">
      <c r="B48" s="2" t="s">
        <v>5</v>
      </c>
      <c r="C48" s="2">
        <v>0.1</v>
      </c>
      <c r="D48" s="5">
        <f t="shared" si="0"/>
        <v>-1</v>
      </c>
      <c r="E48" s="5">
        <f t="shared" ca="1" si="1"/>
        <v>-0.98981751068007662</v>
      </c>
      <c r="F48" s="2">
        <v>204</v>
      </c>
      <c r="G48" s="1"/>
    </row>
    <row r="49" spans="2:7" ht="13" customHeight="1" x14ac:dyDescent="0.2">
      <c r="B49" s="2" t="s">
        <v>5</v>
      </c>
      <c r="C49" s="2">
        <v>0.1</v>
      </c>
      <c r="D49" s="5">
        <f t="shared" si="0"/>
        <v>-1</v>
      </c>
      <c r="E49" s="5">
        <f t="shared" ca="1" si="1"/>
        <v>-0.98386308273443135</v>
      </c>
      <c r="F49" s="2">
        <v>253</v>
      </c>
      <c r="G49" s="1"/>
    </row>
    <row r="50" spans="2:7" ht="13" customHeight="1" x14ac:dyDescent="0.2">
      <c r="B50" s="2" t="s">
        <v>5</v>
      </c>
      <c r="C50" s="2">
        <v>0.1</v>
      </c>
      <c r="D50" s="5">
        <f t="shared" si="0"/>
        <v>-1</v>
      </c>
      <c r="E50" s="5">
        <f t="shared" ca="1" si="1"/>
        <v>-1.01919159695173</v>
      </c>
      <c r="F50" s="2">
        <v>234</v>
      </c>
      <c r="G50" s="1"/>
    </row>
    <row r="51" spans="2:7" ht="13" customHeight="1" x14ac:dyDescent="0.2">
      <c r="B51" s="2" t="s">
        <v>5</v>
      </c>
      <c r="C51" s="2">
        <v>0.1</v>
      </c>
      <c r="D51" s="5">
        <f t="shared" si="0"/>
        <v>-1</v>
      </c>
      <c r="E51" s="5">
        <f t="shared" ca="1" si="1"/>
        <v>-0.99371790849374086</v>
      </c>
      <c r="F51" s="2">
        <v>382</v>
      </c>
      <c r="G51" s="1"/>
    </row>
    <row r="52" spans="2:7" ht="13" customHeight="1" x14ac:dyDescent="0.2">
      <c r="B52" s="2" t="s">
        <v>5</v>
      </c>
      <c r="C52" s="2">
        <v>0.1</v>
      </c>
      <c r="D52" s="5">
        <f t="shared" si="0"/>
        <v>-1</v>
      </c>
      <c r="E52" s="5">
        <f t="shared" ca="1" si="1"/>
        <v>-0.98008484433689291</v>
      </c>
      <c r="F52" s="2">
        <v>225</v>
      </c>
      <c r="G52" s="1"/>
    </row>
    <row r="53" spans="2:7" ht="13" customHeight="1" x14ac:dyDescent="0.2">
      <c r="B53" s="2" t="s">
        <v>5</v>
      </c>
      <c r="C53" s="2">
        <v>0.3</v>
      </c>
      <c r="D53" s="5">
        <f t="shared" si="0"/>
        <v>-0.52287874528033762</v>
      </c>
      <c r="E53" s="5">
        <f t="shared" ca="1" si="1"/>
        <v>-0.51666301561910921</v>
      </c>
      <c r="F53" s="2">
        <v>592</v>
      </c>
      <c r="G53" s="1"/>
    </row>
    <row r="54" spans="2:7" ht="13" customHeight="1" x14ac:dyDescent="0.2">
      <c r="B54" s="2" t="s">
        <v>5</v>
      </c>
      <c r="C54" s="2">
        <v>0.3</v>
      </c>
      <c r="D54" s="5">
        <f t="shared" si="0"/>
        <v>-0.52287874528033762</v>
      </c>
      <c r="E54" s="5">
        <f t="shared" ca="1" si="1"/>
        <v>-0.53133949907431288</v>
      </c>
      <c r="F54" s="2">
        <v>403</v>
      </c>
      <c r="G54" s="1"/>
    </row>
    <row r="55" spans="2:7" ht="13" customHeight="1" x14ac:dyDescent="0.2">
      <c r="B55" s="2" t="s">
        <v>5</v>
      </c>
      <c r="C55" s="2">
        <v>0.3</v>
      </c>
      <c r="D55" s="5">
        <f t="shared" si="0"/>
        <v>-0.52287874528033762</v>
      </c>
      <c r="E55" s="5">
        <f t="shared" ca="1" si="1"/>
        <v>-0.53691015837336264</v>
      </c>
      <c r="F55" s="2">
        <v>428</v>
      </c>
      <c r="G55" s="1"/>
    </row>
    <row r="56" spans="2:7" ht="13" customHeight="1" x14ac:dyDescent="0.2">
      <c r="B56" s="2" t="s">
        <v>5</v>
      </c>
      <c r="C56" s="2">
        <v>0.3</v>
      </c>
      <c r="D56" s="5">
        <f t="shared" si="0"/>
        <v>-0.52287874528033762</v>
      </c>
      <c r="E56" s="5">
        <f t="shared" ca="1" si="1"/>
        <v>-0.54092652353600679</v>
      </c>
      <c r="F56" s="2">
        <v>585</v>
      </c>
      <c r="G56" s="1"/>
    </row>
    <row r="57" spans="2:7" ht="13" customHeight="1" x14ac:dyDescent="0.2">
      <c r="B57" s="2" t="s">
        <v>5</v>
      </c>
      <c r="C57" s="2">
        <v>0.3</v>
      </c>
      <c r="D57" s="5">
        <f t="shared" si="0"/>
        <v>-0.52287874528033762</v>
      </c>
      <c r="E57" s="5">
        <f t="shared" ca="1" si="1"/>
        <v>-0.53990363661397334</v>
      </c>
      <c r="F57" s="2">
        <v>543</v>
      </c>
      <c r="G57" s="1"/>
    </row>
    <row r="58" spans="2:7" ht="13" customHeight="1" x14ac:dyDescent="0.2">
      <c r="B58" s="2" t="s">
        <v>5</v>
      </c>
      <c r="C58" s="2">
        <v>0.3</v>
      </c>
      <c r="D58" s="5">
        <f t="shared" si="0"/>
        <v>-0.52287874528033762</v>
      </c>
      <c r="E58" s="5">
        <f t="shared" ca="1" si="1"/>
        <v>-0.54189471715225113</v>
      </c>
      <c r="F58" s="2">
        <v>697</v>
      </c>
      <c r="G58" s="1"/>
    </row>
    <row r="59" spans="2:7" ht="13" customHeight="1" x14ac:dyDescent="0.2">
      <c r="B59" s="2" t="s">
        <v>5</v>
      </c>
      <c r="C59" s="2">
        <v>0.3</v>
      </c>
      <c r="D59" s="5">
        <f t="shared" si="0"/>
        <v>-0.52287874528033762</v>
      </c>
      <c r="E59" s="5">
        <f t="shared" ca="1" si="1"/>
        <v>-0.51888400298335635</v>
      </c>
      <c r="F59" s="2">
        <v>543</v>
      </c>
      <c r="G59" s="1"/>
    </row>
    <row r="60" spans="2:7" ht="13" customHeight="1" x14ac:dyDescent="0.2">
      <c r="B60" s="2" t="s">
        <v>5</v>
      </c>
      <c r="C60" s="2">
        <v>0.3</v>
      </c>
      <c r="D60" s="5">
        <f t="shared" si="0"/>
        <v>-0.52287874528033762</v>
      </c>
      <c r="E60" s="5">
        <f t="shared" ca="1" si="1"/>
        <v>-0.50404378887767454</v>
      </c>
      <c r="F60" s="2">
        <v>595</v>
      </c>
      <c r="G60" s="1"/>
    </row>
    <row r="61" spans="2:7" ht="13" customHeight="1" x14ac:dyDescent="0.2">
      <c r="B61" s="2" t="s">
        <v>5</v>
      </c>
      <c r="C61" s="2">
        <v>1</v>
      </c>
      <c r="D61" s="5">
        <f t="shared" si="0"/>
        <v>0</v>
      </c>
      <c r="E61" s="5">
        <f t="shared" ca="1" si="1"/>
        <v>1.2500459458342562E-2</v>
      </c>
      <c r="F61" s="2">
        <v>934</v>
      </c>
      <c r="G61" s="1"/>
    </row>
    <row r="62" spans="2:7" ht="13" customHeight="1" x14ac:dyDescent="0.2">
      <c r="B62" s="2" t="s">
        <v>5</v>
      </c>
      <c r="C62" s="2">
        <v>1</v>
      </c>
      <c r="D62" s="5">
        <f t="shared" si="0"/>
        <v>0</v>
      </c>
      <c r="E62" s="5">
        <f t="shared" ca="1" si="1"/>
        <v>-3.7292891421191244E-3</v>
      </c>
      <c r="F62" s="2">
        <v>884</v>
      </c>
      <c r="G62" s="1"/>
    </row>
    <row r="63" spans="2:7" ht="13" customHeight="1" x14ac:dyDescent="0.2">
      <c r="B63" s="2" t="s">
        <v>5</v>
      </c>
      <c r="C63" s="2">
        <v>1</v>
      </c>
      <c r="D63" s="5">
        <f t="shared" si="0"/>
        <v>0</v>
      </c>
      <c r="E63" s="5">
        <f t="shared" ca="1" si="1"/>
        <v>1.160261907278199E-2</v>
      </c>
      <c r="F63" s="2">
        <v>854</v>
      </c>
      <c r="G63" s="1"/>
    </row>
    <row r="64" spans="2:7" ht="13" customHeight="1" x14ac:dyDescent="0.2">
      <c r="B64" s="2" t="s">
        <v>5</v>
      </c>
      <c r="C64" s="2">
        <v>1</v>
      </c>
      <c r="D64" s="5">
        <f t="shared" si="0"/>
        <v>0</v>
      </c>
      <c r="E64" s="5">
        <f t="shared" ca="1" si="1"/>
        <v>2.4395608780325602E-2</v>
      </c>
      <c r="F64" s="2">
        <v>783</v>
      </c>
      <c r="G64" s="1"/>
    </row>
    <row r="65" spans="2:7" ht="13" customHeight="1" x14ac:dyDescent="0.2">
      <c r="B65" s="2" t="s">
        <v>5</v>
      </c>
      <c r="C65" s="2">
        <v>1</v>
      </c>
      <c r="D65" s="5">
        <f t="shared" si="0"/>
        <v>0</v>
      </c>
      <c r="E65" s="5">
        <f t="shared" ca="1" si="1"/>
        <v>-1.1533057675699494E-2</v>
      </c>
      <c r="F65" s="2">
        <v>845</v>
      </c>
      <c r="G65" s="1"/>
    </row>
    <row r="66" spans="2:7" ht="13" customHeight="1" x14ac:dyDescent="0.2">
      <c r="B66" s="2" t="s">
        <v>5</v>
      </c>
      <c r="C66" s="2">
        <v>1</v>
      </c>
      <c r="D66" s="5">
        <f t="shared" si="0"/>
        <v>0</v>
      </c>
      <c r="E66" s="5">
        <f t="shared" ca="1" si="1"/>
        <v>-8.6620965460313514E-3</v>
      </c>
      <c r="F66" s="2">
        <v>764</v>
      </c>
      <c r="G66" s="1"/>
    </row>
    <row r="67" spans="2:7" ht="13" customHeight="1" x14ac:dyDescent="0.2">
      <c r="B67" s="2" t="s">
        <v>5</v>
      </c>
      <c r="C67" s="2">
        <v>1</v>
      </c>
      <c r="D67" s="5">
        <f t="shared" si="0"/>
        <v>0</v>
      </c>
      <c r="E67" s="5">
        <f t="shared" ca="1" si="1"/>
        <v>8.884355497289137E-3</v>
      </c>
      <c r="F67" s="2">
        <v>1036</v>
      </c>
      <c r="G67" s="1"/>
    </row>
    <row r="68" spans="2:7" ht="13" customHeight="1" x14ac:dyDescent="0.2">
      <c r="B68" s="2" t="s">
        <v>5</v>
      </c>
      <c r="C68" s="2">
        <v>1</v>
      </c>
      <c r="D68" s="5">
        <f t="shared" si="0"/>
        <v>0</v>
      </c>
      <c r="E68" s="5">
        <f t="shared" ca="1" si="1"/>
        <v>1.7516355075350154E-3</v>
      </c>
      <c r="F68" s="2">
        <v>873</v>
      </c>
      <c r="G68" s="1"/>
    </row>
    <row r="69" spans="2:7" ht="13" customHeight="1" x14ac:dyDescent="0.2">
      <c r="B69" s="2" t="s">
        <v>5</v>
      </c>
      <c r="C69" s="2">
        <v>3</v>
      </c>
      <c r="D69" s="5">
        <f t="shared" si="0"/>
        <v>0.47712125471966244</v>
      </c>
      <c r="E69" s="5">
        <f t="shared" ca="1" si="1"/>
        <v>0.49289384177290491</v>
      </c>
      <c r="F69" s="2">
        <v>1423</v>
      </c>
      <c r="G69" s="1"/>
    </row>
    <row r="70" spans="2:7" ht="13" customHeight="1" x14ac:dyDescent="0.2">
      <c r="B70" s="2" t="s">
        <v>5</v>
      </c>
      <c r="C70" s="2">
        <v>3</v>
      </c>
      <c r="D70" s="5">
        <f t="shared" ref="D70:D84" si="4">LOG10(C70)</f>
        <v>0.47712125471966244</v>
      </c>
      <c r="E70" s="5">
        <f t="shared" ref="E70:E84" ca="1" si="5">D70+(RAND()-0.5)*0.05</f>
        <v>0.47992626697208352</v>
      </c>
      <c r="F70" s="2">
        <v>1296</v>
      </c>
      <c r="G70" s="1"/>
    </row>
    <row r="71" spans="2:7" ht="13" customHeight="1" x14ac:dyDescent="0.2">
      <c r="B71" s="2" t="s">
        <v>5</v>
      </c>
      <c r="C71" s="2">
        <v>3</v>
      </c>
      <c r="D71" s="5">
        <f t="shared" si="4"/>
        <v>0.47712125471966244</v>
      </c>
      <c r="E71" s="5">
        <f t="shared" ca="1" si="5"/>
        <v>0.49239547056575789</v>
      </c>
      <c r="F71" s="2">
        <v>1331</v>
      </c>
      <c r="G71" s="1"/>
    </row>
    <row r="72" spans="2:7" ht="13" customHeight="1" x14ac:dyDescent="0.2">
      <c r="B72" s="2" t="s">
        <v>5</v>
      </c>
      <c r="C72" s="2">
        <v>3</v>
      </c>
      <c r="D72" s="5">
        <f t="shared" si="4"/>
        <v>0.47712125471966244</v>
      </c>
      <c r="E72" s="5">
        <f t="shared" ca="1" si="5"/>
        <v>0.49979301763938128</v>
      </c>
      <c r="F72" s="2">
        <v>1485</v>
      </c>
      <c r="G72" s="1"/>
    </row>
    <row r="73" spans="2:7" ht="13" customHeight="1" x14ac:dyDescent="0.2">
      <c r="B73" s="2" t="s">
        <v>5</v>
      </c>
      <c r="C73" s="2">
        <v>3</v>
      </c>
      <c r="D73" s="5">
        <f t="shared" si="4"/>
        <v>0.47712125471966244</v>
      </c>
      <c r="E73" s="5">
        <f t="shared" ca="1" si="5"/>
        <v>0.46215631745301178</v>
      </c>
      <c r="F73" s="2">
        <v>1693</v>
      </c>
      <c r="G73" s="1"/>
    </row>
    <row r="74" spans="2:7" ht="13" customHeight="1" x14ac:dyDescent="0.2">
      <c r="B74" s="2" t="s">
        <v>5</v>
      </c>
      <c r="C74" s="2">
        <v>3</v>
      </c>
      <c r="D74" s="5">
        <f t="shared" si="4"/>
        <v>0.47712125471966244</v>
      </c>
      <c r="E74" s="5">
        <f t="shared" ca="1" si="5"/>
        <v>0.46344241015175119</v>
      </c>
      <c r="F74" s="2">
        <v>1186</v>
      </c>
      <c r="G74" s="1"/>
    </row>
    <row r="75" spans="2:7" ht="13" customHeight="1" x14ac:dyDescent="0.2">
      <c r="B75" s="2" t="s">
        <v>5</v>
      </c>
      <c r="C75" s="2">
        <v>3</v>
      </c>
      <c r="D75" s="5">
        <f t="shared" si="4"/>
        <v>0.47712125471966244</v>
      </c>
      <c r="E75" s="5">
        <f t="shared" ca="1" si="5"/>
        <v>0.45238454119152749</v>
      </c>
      <c r="F75" s="2">
        <v>1254</v>
      </c>
      <c r="G75" s="1"/>
    </row>
    <row r="76" spans="2:7" ht="13" customHeight="1" x14ac:dyDescent="0.2">
      <c r="B76" s="2" t="s">
        <v>5</v>
      </c>
      <c r="C76" s="2">
        <v>3</v>
      </c>
      <c r="D76" s="5">
        <f t="shared" si="4"/>
        <v>0.47712125471966244</v>
      </c>
      <c r="E76" s="5">
        <f t="shared" ca="1" si="5"/>
        <v>0.48673771726594778</v>
      </c>
      <c r="F76" s="2">
        <v>1595</v>
      </c>
      <c r="G76" s="1"/>
    </row>
    <row r="77" spans="2:7" ht="13" customHeight="1" x14ac:dyDescent="0.2">
      <c r="B77" s="2" t="s">
        <v>5</v>
      </c>
      <c r="C77" s="2">
        <v>10</v>
      </c>
      <c r="D77" s="5">
        <f t="shared" si="4"/>
        <v>1</v>
      </c>
      <c r="E77" s="5">
        <f t="shared" ca="1" si="5"/>
        <v>0.98536693393983266</v>
      </c>
      <c r="F77" s="2">
        <v>1535</v>
      </c>
      <c r="G77" s="1"/>
    </row>
    <row r="78" spans="2:7" ht="13" customHeight="1" x14ac:dyDescent="0.2">
      <c r="B78" s="2" t="s">
        <v>5</v>
      </c>
      <c r="C78" s="2">
        <v>10</v>
      </c>
      <c r="D78" s="5">
        <f t="shared" si="4"/>
        <v>1</v>
      </c>
      <c r="E78" s="5">
        <f t="shared" ca="1" si="5"/>
        <v>1.0039511129896193</v>
      </c>
      <c r="F78" s="2">
        <v>1363</v>
      </c>
      <c r="G78" s="1"/>
    </row>
    <row r="79" spans="2:7" ht="13" customHeight="1" x14ac:dyDescent="0.2">
      <c r="B79" s="2" t="s">
        <v>5</v>
      </c>
      <c r="C79" s="2">
        <v>10</v>
      </c>
      <c r="D79" s="5">
        <f t="shared" si="4"/>
        <v>1</v>
      </c>
      <c r="E79" s="5">
        <f t="shared" ca="1" si="5"/>
        <v>1.0168123387338517</v>
      </c>
      <c r="F79" s="2">
        <v>1455</v>
      </c>
      <c r="G79" s="1"/>
    </row>
    <row r="80" spans="2:7" ht="13" customHeight="1" x14ac:dyDescent="0.2">
      <c r="B80" s="2" t="s">
        <v>5</v>
      </c>
      <c r="C80" s="2">
        <v>10</v>
      </c>
      <c r="D80" s="5">
        <f t="shared" si="4"/>
        <v>1</v>
      </c>
      <c r="E80" s="5">
        <f t="shared" ca="1" si="5"/>
        <v>1.0020318920768256</v>
      </c>
      <c r="F80" s="2">
        <v>1335</v>
      </c>
      <c r="G80" s="1"/>
    </row>
    <row r="81" spans="2:7" ht="13" customHeight="1" x14ac:dyDescent="0.2">
      <c r="B81" s="2" t="s">
        <v>5</v>
      </c>
      <c r="C81" s="2">
        <v>10</v>
      </c>
      <c r="D81" s="5">
        <f t="shared" si="4"/>
        <v>1</v>
      </c>
      <c r="E81" s="5">
        <f t="shared" ca="1" si="5"/>
        <v>1.0029276365266231</v>
      </c>
      <c r="F81" s="2">
        <v>1675</v>
      </c>
      <c r="G81" s="1"/>
    </row>
    <row r="82" spans="2:7" ht="13" customHeight="1" x14ac:dyDescent="0.2">
      <c r="B82" s="2" t="s">
        <v>5</v>
      </c>
      <c r="C82" s="2">
        <v>10</v>
      </c>
      <c r="D82" s="5">
        <f t="shared" si="4"/>
        <v>1</v>
      </c>
      <c r="E82" s="5">
        <f t="shared" ca="1" si="5"/>
        <v>1.0149021661388136</v>
      </c>
      <c r="F82" s="2">
        <v>1571</v>
      </c>
      <c r="G82" s="1"/>
    </row>
    <row r="83" spans="2:7" ht="13" customHeight="1" x14ac:dyDescent="0.2">
      <c r="B83" s="2" t="s">
        <v>5</v>
      </c>
      <c r="C83" s="2">
        <v>10</v>
      </c>
      <c r="D83" s="5">
        <f t="shared" si="4"/>
        <v>1</v>
      </c>
      <c r="E83" s="5">
        <f t="shared" ca="1" si="5"/>
        <v>1.0065830228018922</v>
      </c>
      <c r="F83" s="2">
        <v>1882</v>
      </c>
      <c r="G83" s="1"/>
    </row>
    <row r="84" spans="2:7" ht="13" customHeight="1" x14ac:dyDescent="0.2">
      <c r="B84" s="2" t="s">
        <v>5</v>
      </c>
      <c r="C84" s="2">
        <v>10</v>
      </c>
      <c r="D84" s="5">
        <f t="shared" si="4"/>
        <v>1</v>
      </c>
      <c r="E84" s="5">
        <f t="shared" ca="1" si="5"/>
        <v>0.99543586608851009</v>
      </c>
      <c r="F84" s="2">
        <v>1851</v>
      </c>
      <c r="G84" s="1"/>
    </row>
  </sheetData>
  <mergeCells count="1">
    <mergeCell ref="K5:M5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原田１散布図</vt:lpstr>
    </vt:vector>
  </TitlesOfParts>
  <Company>DAIICHI SANKYO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HARADA JUN / 原田 淳</dc:creator>
  <cp:lastModifiedBy>行雄 高橋</cp:lastModifiedBy>
  <cp:lastPrinted>2023-10-26T09:49:17Z</cp:lastPrinted>
  <dcterms:created xsi:type="dcterms:W3CDTF">2017-03-08T07:48:58Z</dcterms:created>
  <dcterms:modified xsi:type="dcterms:W3CDTF">2023-11-21T07:22:06Z</dcterms:modified>
</cp:coreProperties>
</file>