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6B07E31A-4451-4DBE-8E95-68D9EA7AADA1}" xr6:coauthVersionLast="45" xr6:coauthVersionMax="45" xr10:uidLastSave="{00000000-0000-0000-0000-000000000000}"/>
  <bookViews>
    <workbookView xWindow="20" yWindow="380" windowWidth="19140" windowHeight="9960" xr2:uid="{6EE2688E-8B9B-49F2-AB08-3D44B329A152}"/>
  </bookViews>
  <sheets>
    <sheet name="予測 交互作用" sheetId="12" r:id="rId1"/>
  </sheets>
  <definedNames>
    <definedName name="_Ref28014613" localSheetId="0">'予測 交互作用'!$H$2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19" i="12" l="1"/>
  <c r="Y20" i="12"/>
  <c r="Y14" i="12"/>
  <c r="Y15" i="12"/>
  <c r="Y16" i="12"/>
  <c r="Y17" i="12"/>
  <c r="Y12" i="12"/>
  <c r="Y13" i="12"/>
  <c r="Z13" i="12"/>
  <c r="Z14" i="12"/>
  <c r="Z15" i="12"/>
  <c r="Z16" i="12"/>
  <c r="Z17" i="12"/>
  <c r="Z19" i="12"/>
  <c r="Z20" i="12"/>
  <c r="J24" i="12" l="1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K6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5" i="12"/>
  <c r="J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5" i="12"/>
  <c r="R19" i="12"/>
  <c r="R20" i="12"/>
  <c r="R6" i="12"/>
  <c r="R7" i="12"/>
  <c r="R9" i="12"/>
  <c r="R11" i="12"/>
  <c r="R12" i="12"/>
  <c r="R13" i="12"/>
  <c r="R14" i="12"/>
  <c r="R15" i="12"/>
  <c r="R16" i="12"/>
  <c r="R17" i="12"/>
  <c r="R5" i="12"/>
</calcChain>
</file>

<file path=xl/sharedStrings.xml><?xml version="1.0" encoding="utf-8"?>
<sst xmlns="http://schemas.openxmlformats.org/spreadsheetml/2006/main" count="144" uniqueCount="49">
  <si>
    <t>A</t>
  </si>
  <si>
    <t>B</t>
  </si>
  <si>
    <t>D</t>
  </si>
  <si>
    <t>E</t>
  </si>
  <si>
    <t>C</t>
  </si>
  <si>
    <t>60-64</t>
  </si>
  <si>
    <t>75-79</t>
  </si>
  <si>
    <t>65-69</t>
  </si>
  <si>
    <t>70-74</t>
  </si>
  <si>
    <t>75-80</t>
  </si>
  <si>
    <t>No</t>
  </si>
  <si>
    <t>60-74</t>
  </si>
  <si>
    <r>
      <rPr>
        <sz val="10"/>
        <color theme="1"/>
        <rFont val="ＭＳ Ｐ明朝"/>
        <family val="2"/>
        <charset val="128"/>
      </rPr>
      <t>船種</t>
    </r>
  </si>
  <si>
    <r>
      <rPr>
        <sz val="10"/>
        <color theme="1"/>
        <rFont val="ＭＳ Ｐ明朝"/>
        <family val="2"/>
        <charset val="128"/>
      </rPr>
      <t>建造年</t>
    </r>
  </si>
  <si>
    <r>
      <rPr>
        <sz val="10"/>
        <color theme="1"/>
        <rFont val="ＭＳ Ｐ明朝"/>
        <family val="2"/>
        <charset val="128"/>
      </rPr>
      <t>運行年</t>
    </r>
  </si>
  <si>
    <r>
      <t>ln</t>
    </r>
    <r>
      <rPr>
        <sz val="10"/>
        <color theme="1"/>
        <rFont val="ＭＳ Ｐ明朝"/>
        <family val="1"/>
        <charset val="128"/>
      </rPr>
      <t>運航
月数</t>
    </r>
    <phoneticPr fontId="1"/>
  </si>
  <si>
    <r>
      <rPr>
        <sz val="10"/>
        <color theme="1"/>
        <rFont val="ＭＳ Ｐ明朝"/>
        <family val="1"/>
        <charset val="128"/>
      </rPr>
      <t>交互作用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予測式</t>
    </r>
  </si>
  <si>
    <r>
      <rPr>
        <sz val="10"/>
        <color theme="1"/>
        <rFont val="ＭＳ Ｐ明朝"/>
        <family val="1"/>
        <charset val="128"/>
      </rPr>
      <t>船種</t>
    </r>
  </si>
  <si>
    <r>
      <rPr>
        <sz val="10"/>
        <color theme="1"/>
        <rFont val="ＭＳ Ｐ明朝"/>
        <family val="1"/>
        <charset val="128"/>
      </rPr>
      <t>建造年</t>
    </r>
  </si>
  <si>
    <r>
      <rPr>
        <sz val="10"/>
        <color theme="1"/>
        <rFont val="ＭＳ Ｐ明朝"/>
        <family val="1"/>
        <charset val="128"/>
      </rPr>
      <t>運行年</t>
    </r>
  </si>
  <si>
    <r>
      <rPr>
        <sz val="10"/>
        <color theme="1"/>
        <rFont val="ＭＳ Ｐ明朝"/>
        <family val="1"/>
        <charset val="128"/>
      </rPr>
      <t>運行
月数</t>
    </r>
    <phoneticPr fontId="1"/>
  </si>
  <si>
    <r>
      <rPr>
        <sz val="10"/>
        <color theme="1"/>
        <rFont val="ＭＳ Ｐ明朝"/>
        <family val="1"/>
        <charset val="128"/>
      </rPr>
      <t>．</t>
    </r>
    <phoneticPr fontId="1"/>
  </si>
  <si>
    <t>A60</t>
    <phoneticPr fontId="1"/>
  </si>
  <si>
    <t>A65</t>
    <phoneticPr fontId="1"/>
  </si>
  <si>
    <t>A70</t>
    <phoneticPr fontId="1"/>
  </si>
  <si>
    <t>A75</t>
    <phoneticPr fontId="1"/>
  </si>
  <si>
    <t>B60</t>
    <phoneticPr fontId="1"/>
  </si>
  <si>
    <t>B65</t>
    <phoneticPr fontId="1"/>
  </si>
  <si>
    <t>E70</t>
    <phoneticPr fontId="1"/>
  </si>
  <si>
    <t>E75</t>
    <phoneticPr fontId="1"/>
  </si>
  <si>
    <t>75-79</t>
    <phoneticPr fontId="1"/>
  </si>
  <si>
    <r>
      <rPr>
        <i/>
        <sz val="10"/>
        <color theme="1"/>
        <rFont val="Times New Roman"/>
        <family val="1"/>
      </rPr>
      <t>L</t>
    </r>
    <r>
      <rPr>
        <sz val="10"/>
        <color theme="1"/>
        <rFont val="ＭＳ Ｐ明朝"/>
        <family val="1"/>
        <charset val="128"/>
      </rPr>
      <t>長さ</t>
    </r>
    <rPh sb="1" eb="2">
      <t>ナガ</t>
    </rPh>
    <phoneticPr fontId="1"/>
  </si>
  <si>
    <r>
      <rPr>
        <i/>
        <sz val="10"/>
        <color theme="1"/>
        <rFont val="Times New Roman"/>
        <family val="1"/>
      </rPr>
      <t>U</t>
    </r>
    <r>
      <rPr>
        <sz val="10"/>
        <color theme="1"/>
        <rFont val="ＭＳ Ｐ明朝"/>
        <family val="1"/>
        <charset val="128"/>
      </rPr>
      <t>長さ</t>
    </r>
    <rPh sb="1" eb="2">
      <t>ナガ</t>
    </rPh>
    <phoneticPr fontId="1"/>
  </si>
  <si>
    <r>
      <rPr>
        <i/>
        <sz val="10"/>
        <color theme="1"/>
        <rFont val="Times New Roman"/>
        <family val="1"/>
      </rPr>
      <t>L</t>
    </r>
    <r>
      <rPr>
        <sz val="10"/>
        <color theme="1"/>
        <rFont val="Times New Roman"/>
        <family val="1"/>
      </rPr>
      <t>95%</t>
    </r>
    <phoneticPr fontId="1"/>
  </si>
  <si>
    <r>
      <rPr>
        <i/>
        <sz val="10"/>
        <color theme="1"/>
        <rFont val="Times New Roman"/>
        <family val="1"/>
      </rPr>
      <t>U</t>
    </r>
    <r>
      <rPr>
        <sz val="10"/>
        <color theme="1"/>
        <rFont val="Times New Roman"/>
        <family val="1"/>
      </rPr>
      <t>95%</t>
    </r>
    <phoneticPr fontId="1"/>
  </si>
  <si>
    <r>
      <rPr>
        <sz val="10"/>
        <color theme="1"/>
        <rFont val="ＭＳ Ｐ明朝"/>
        <family val="1"/>
        <charset val="128"/>
      </rPr>
      <t>交互作用</t>
    </r>
    <r>
      <rPr>
        <sz val="10"/>
        <color theme="1"/>
        <rFont val="Times New Roman"/>
        <family val="1"/>
      </rPr>
      <t xml:space="preserve"> </t>
    </r>
    <r>
      <rPr>
        <sz val="10"/>
        <color theme="1"/>
        <rFont val="ＭＳ Ｐ明朝"/>
        <family val="1"/>
        <charset val="128"/>
      </rPr>
      <t>予測値</t>
    </r>
    <rPh sb="7" eb="8">
      <t>チ</t>
    </rPh>
    <phoneticPr fontId="1"/>
  </si>
  <si>
    <r>
      <rPr>
        <sz val="10"/>
        <color theme="1"/>
        <rFont val="ＭＳ Ｐ明朝"/>
        <family val="1"/>
        <charset val="128"/>
      </rPr>
      <t>長さ</t>
    </r>
    <r>
      <rPr>
        <i/>
        <sz val="10"/>
        <color theme="1"/>
        <rFont val="Times New Roman"/>
        <family val="1"/>
      </rPr>
      <t>L</t>
    </r>
    <rPh sb="0" eb="1">
      <t>ナガ</t>
    </rPh>
    <phoneticPr fontId="1"/>
  </si>
  <si>
    <r>
      <rPr>
        <sz val="11"/>
        <color theme="1"/>
        <rFont val="ＭＳ 明朝"/>
        <family val="1"/>
        <charset val="128"/>
      </rPr>
      <t>表</t>
    </r>
    <r>
      <rPr>
        <sz val="11"/>
        <color theme="1"/>
        <rFont val="Times New Roman"/>
        <family val="1"/>
      </rPr>
      <t xml:space="preserve">10.13  </t>
    </r>
    <r>
      <rPr>
        <sz val="11"/>
        <color theme="1"/>
        <rFont val="ＭＳ 明朝"/>
        <family val="1"/>
        <charset val="128"/>
      </rPr>
      <t>追加レコードに対する</t>
    </r>
    <r>
      <rPr>
        <sz val="11"/>
        <color theme="1"/>
        <rFont val="Times New Roman"/>
        <family val="1"/>
      </rPr>
      <t>JMP</t>
    </r>
    <r>
      <rPr>
        <sz val="11"/>
        <color theme="1"/>
        <rFont val="ＭＳ 明朝"/>
        <family val="1"/>
        <charset val="128"/>
      </rPr>
      <t>による予測値と</t>
    </r>
    <r>
      <rPr>
        <sz val="11"/>
        <color theme="1"/>
        <rFont val="Times New Roman"/>
        <family val="1"/>
      </rPr>
      <t>95%</t>
    </r>
    <r>
      <rPr>
        <sz val="11"/>
        <color theme="1"/>
        <rFont val="ＭＳ 明朝"/>
        <family val="1"/>
        <charset val="128"/>
      </rPr>
      <t>信頼区間の計算</t>
    </r>
  </si>
  <si>
    <r>
      <rPr>
        <sz val="10"/>
        <color theme="1"/>
        <rFont val="ＭＳ Ｐ明朝"/>
        <family val="2"/>
        <charset val="128"/>
      </rPr>
      <t>運行
月数</t>
    </r>
    <phoneticPr fontId="1"/>
  </si>
  <si>
    <r>
      <rPr>
        <sz val="10"/>
        <color theme="1"/>
        <rFont val="ＭＳ Ｐ明朝"/>
        <family val="1"/>
        <charset val="128"/>
      </rPr>
      <t>目盛り</t>
    </r>
    <rPh sb="0" eb="2">
      <t>メモ</t>
    </rPh>
    <phoneticPr fontId="1"/>
  </si>
  <si>
    <r>
      <rPr>
        <sz val="10"/>
        <color theme="1"/>
        <rFont val="ＭＳ Ｐ明朝"/>
        <family val="1"/>
        <charset val="128"/>
      </rPr>
      <t>：</t>
    </r>
    <phoneticPr fontId="1"/>
  </si>
  <si>
    <r>
      <rPr>
        <b/>
        <sz val="10"/>
        <color theme="1"/>
        <rFont val="ＭＳ Ｐ明朝"/>
        <family val="1"/>
        <charset val="128"/>
      </rPr>
      <t>追</t>
    </r>
    <rPh sb="0" eb="1">
      <t>ツイ</t>
    </rPh>
    <phoneticPr fontId="1"/>
  </si>
  <si>
    <r>
      <rPr>
        <b/>
        <sz val="10"/>
        <color theme="1"/>
        <rFont val="ＭＳ Ｐ明朝"/>
        <family val="1"/>
        <charset val="128"/>
      </rPr>
      <t>加</t>
    </r>
  </si>
  <si>
    <r>
      <rPr>
        <b/>
        <sz val="10"/>
        <color theme="1"/>
        <rFont val="ＭＳ Ｐ明朝"/>
        <family val="1"/>
        <charset val="128"/>
      </rPr>
      <t>レ</t>
    </r>
    <phoneticPr fontId="1"/>
  </si>
  <si>
    <r>
      <rPr>
        <b/>
        <sz val="10"/>
        <color theme="1"/>
        <rFont val="ＭＳ Ｐ明朝"/>
        <family val="1"/>
        <charset val="128"/>
      </rPr>
      <t>コ</t>
    </r>
    <phoneticPr fontId="1"/>
  </si>
  <si>
    <r>
      <rPr>
        <b/>
        <sz val="10"/>
        <color theme="1"/>
        <rFont val="ＭＳ Ｐ明朝"/>
        <family val="1"/>
        <charset val="128"/>
      </rPr>
      <t>‐</t>
    </r>
    <phoneticPr fontId="1"/>
  </si>
  <si>
    <r>
      <rPr>
        <b/>
        <sz val="10"/>
        <color theme="1"/>
        <rFont val="ＭＳ Ｐ明朝"/>
        <family val="1"/>
        <charset val="128"/>
      </rPr>
      <t>ド</t>
    </r>
  </si>
  <si>
    <t>損傷
数</t>
    <phoneticPr fontId="1"/>
  </si>
  <si>
    <r>
      <rPr>
        <sz val="10"/>
        <color theme="1"/>
        <rFont val="ＭＳ Ｐ明朝"/>
        <family val="1"/>
        <charset val="128"/>
      </rPr>
      <t>長さ</t>
    </r>
    <r>
      <rPr>
        <i/>
        <sz val="10"/>
        <color theme="1"/>
        <rFont val="Times New Roman"/>
        <family val="1"/>
      </rPr>
      <t>U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</si>
</sst>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000_ "/>
    <numFmt numFmtId="178" formatCode="0_ "/>
    <numFmt numFmtId="179" formatCode="0.00_);[Red]\(0.00\)"/>
  </numFmts>
  <fonts count="11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b/>
      <sz val="10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i/>
      <sz val="10"/>
      <color theme="1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77" fontId="2" fillId="0" borderId="1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177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0" fontId="2" fillId="0" borderId="6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right" vertical="center"/>
    </xf>
    <xf numFmtId="178" fontId="2" fillId="0" borderId="1" xfId="0" applyNumberFormat="1" applyFont="1" applyBorder="1" applyAlignment="1">
      <alignment horizontal="right" vertical="center"/>
    </xf>
    <xf numFmtId="179" fontId="2" fillId="0" borderId="0" xfId="0" applyNumberFormat="1" applyFont="1" applyAlignment="1">
      <alignment horizontal="right" vertical="center"/>
    </xf>
    <xf numFmtId="179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178" fontId="2" fillId="0" borderId="8" xfId="0" applyNumberFormat="1" applyFont="1" applyBorder="1" applyAlignment="1">
      <alignment horizontal="right" vertical="center"/>
    </xf>
    <xf numFmtId="179" fontId="2" fillId="0" borderId="8" xfId="0" applyNumberFormat="1" applyFont="1" applyBorder="1" applyAlignment="1">
      <alignment horizontal="right" vertical="center"/>
    </xf>
    <xf numFmtId="178" fontId="2" fillId="0" borderId="6" xfId="0" applyNumberFormat="1" applyFont="1" applyBorder="1" applyAlignment="1">
      <alignment horizontal="right" vertical="center"/>
    </xf>
    <xf numFmtId="178" fontId="2" fillId="0" borderId="9" xfId="0" applyNumberFormat="1" applyFont="1" applyBorder="1" applyAlignment="1">
      <alignment horizontal="right" vertical="center"/>
    </xf>
    <xf numFmtId="0" fontId="2" fillId="0" borderId="9" xfId="0" applyFont="1" applyBorder="1">
      <alignment vertical="center"/>
    </xf>
    <xf numFmtId="176" fontId="2" fillId="0" borderId="8" xfId="0" applyNumberFormat="1" applyFont="1" applyBorder="1">
      <alignment vertical="center"/>
    </xf>
    <xf numFmtId="0" fontId="2" fillId="0" borderId="5" xfId="0" applyFont="1" applyBorder="1">
      <alignment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8" xfId="0" applyFont="1" applyBorder="1">
      <alignment vertical="center"/>
    </xf>
    <xf numFmtId="177" fontId="9" fillId="0" borderId="0" xfId="0" applyNumberFormat="1" applyFont="1">
      <alignment vertical="center"/>
    </xf>
    <xf numFmtId="177" fontId="9" fillId="2" borderId="0" xfId="0" applyNumberFormat="1" applyFont="1" applyFill="1">
      <alignment vertical="center"/>
    </xf>
    <xf numFmtId="177" fontId="9" fillId="2" borderId="1" xfId="0" applyNumberFormat="1" applyFont="1" applyFill="1" applyBorder="1">
      <alignment vertical="center"/>
    </xf>
    <xf numFmtId="177" fontId="2" fillId="0" borderId="8" xfId="0" applyNumberFormat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>
      <alignment vertical="center"/>
    </xf>
    <xf numFmtId="0" fontId="2" fillId="0" borderId="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textRotation="180"/>
    </xf>
    <xf numFmtId="0" fontId="4" fillId="0" borderId="4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'予測 交互作用'!$G$4</c:f>
              <c:strCache>
                <c:ptCount val="1"/>
                <c:pt idx="0">
                  <c:v>交互作用 予測式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dPt>
            <c:idx val="4"/>
            <c:marker>
              <c:symbol val="circl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58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2407-45D9-BB0F-64300FFD2770}"/>
              </c:ext>
            </c:extLst>
          </c:dPt>
          <c:dPt>
            <c:idx val="8"/>
            <c:marker>
              <c:symbol val="circl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58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2407-45D9-BB0F-64300FFD2770}"/>
              </c:ext>
            </c:extLst>
          </c:dPt>
          <c:dPt>
            <c:idx val="12"/>
            <c:marker>
              <c:symbol val="circl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58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2407-45D9-BB0F-64300FFD2770}"/>
              </c:ext>
            </c:extLst>
          </c:dPt>
          <c:dPt>
            <c:idx val="16"/>
            <c:marker>
              <c:symbol val="circle"/>
              <c:size val="5"/>
              <c:spPr>
                <a:noFill/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5875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2407-45D9-BB0F-64300FFD2770}"/>
              </c:ext>
            </c:extLst>
          </c:dPt>
          <c:errBars>
            <c:errDir val="y"/>
            <c:errBarType val="both"/>
            <c:errValType val="cust"/>
            <c:noEndCap val="0"/>
            <c:plus>
              <c:numRef>
                <c:f>'予測 交互作用'!$K$5:$K$24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4.2000000000000006E-3</c:v>
                  </c:pt>
                  <c:pt idx="2">
                    <c:v>2.700000000000001E-3</c:v>
                  </c:pt>
                  <c:pt idx="3">
                    <c:v>4.0000000000000001E-3</c:v>
                  </c:pt>
                  <c:pt idx="4">
                    <c:v>5.0000000000000001E-4</c:v>
                  </c:pt>
                  <c:pt idx="5">
                    <c:v>7.000000000000001E-4</c:v>
                  </c:pt>
                  <c:pt idx="6">
                    <c:v>1.0000000000000005E-3</c:v>
                  </c:pt>
                  <c:pt idx="7">
                    <c:v>1.5E-3</c:v>
                  </c:pt>
                  <c:pt idx="8">
                    <c:v>4.3999999999999994E-3</c:v>
                  </c:pt>
                  <c:pt idx="9">
                    <c:v>5.0999999999999995E-3</c:v>
                  </c:pt>
                  <c:pt idx="10">
                    <c:v>3.2999999999999995E-3</c:v>
                  </c:pt>
                  <c:pt idx="11">
                    <c:v>2.23E-2</c:v>
                  </c:pt>
                  <c:pt idx="12">
                    <c:v>0</c:v>
                  </c:pt>
                  <c:pt idx="13">
                    <c:v>0</c:v>
                  </c:pt>
                  <c:pt idx="14">
                    <c:v>6.5000000000000006E-3</c:v>
                  </c:pt>
                  <c:pt idx="15">
                    <c:v>3.1999999999999997E-3</c:v>
                  </c:pt>
                  <c:pt idx="16">
                    <c:v>0</c:v>
                  </c:pt>
                  <c:pt idx="17">
                    <c:v>1.03E-2</c:v>
                  </c:pt>
                  <c:pt idx="18">
                    <c:v>3.4999999999999996E-3</c:v>
                  </c:pt>
                  <c:pt idx="19">
                    <c:v>1.1300000000000001E-2</c:v>
                  </c:pt>
                </c:numCache>
              </c:numRef>
            </c:plus>
            <c:minus>
              <c:numRef>
                <c:f>'予測 交互作用'!$J$5:$J$24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2E-3</c:v>
                  </c:pt>
                  <c:pt idx="2">
                    <c:v>1.7999999999999995E-3</c:v>
                  </c:pt>
                  <c:pt idx="3">
                    <c:v>2.1999999999999997E-3</c:v>
                  </c:pt>
                  <c:pt idx="4">
                    <c:v>2.9999999999999992E-4</c:v>
                  </c:pt>
                  <c:pt idx="5">
                    <c:v>5.9999999999999984E-4</c:v>
                  </c:pt>
                  <c:pt idx="6">
                    <c:v>7.000000000000001E-4</c:v>
                  </c:pt>
                  <c:pt idx="7">
                    <c:v>8.9999999999999998E-4</c:v>
                  </c:pt>
                  <c:pt idx="8">
                    <c:v>1.1000000000000001E-3</c:v>
                  </c:pt>
                  <c:pt idx="9">
                    <c:v>6.9999999999999999E-4</c:v>
                  </c:pt>
                  <c:pt idx="10">
                    <c:v>1.6000000000000001E-3</c:v>
                  </c:pt>
                  <c:pt idx="11">
                    <c:v>3.0999999999999999E-3</c:v>
                  </c:pt>
                  <c:pt idx="12">
                    <c:v>0</c:v>
                  </c:pt>
                  <c:pt idx="13">
                    <c:v>0</c:v>
                  </c:pt>
                  <c:pt idx="14">
                    <c:v>3.7999999999999996E-3</c:v>
                  </c:pt>
                  <c:pt idx="15">
                    <c:v>1.2999999999999999E-3</c:v>
                  </c:pt>
                  <c:pt idx="16">
                    <c:v>0</c:v>
                  </c:pt>
                  <c:pt idx="17">
                    <c:v>6.0000000000000001E-3</c:v>
                  </c:pt>
                  <c:pt idx="18">
                    <c:v>2.1999999999999997E-3</c:v>
                  </c:pt>
                  <c:pt idx="19">
                    <c:v>1.5E-3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'予測 交互作用'!$F$5:$F$24</c:f>
              <c:strCache>
                <c:ptCount val="20"/>
                <c:pt idx="0">
                  <c:v>A60</c:v>
                </c:pt>
                <c:pt idx="1">
                  <c:v>A65</c:v>
                </c:pt>
                <c:pt idx="2">
                  <c:v>A70</c:v>
                </c:pt>
                <c:pt idx="3">
                  <c:v>A75</c:v>
                </c:pt>
                <c:pt idx="4">
                  <c:v>B60</c:v>
                </c:pt>
                <c:pt idx="5">
                  <c:v>B65</c:v>
                </c:pt>
                <c:pt idx="6">
                  <c:v>B70</c:v>
                </c:pt>
                <c:pt idx="7">
                  <c:v>B75</c:v>
                </c:pt>
                <c:pt idx="8">
                  <c:v>C60</c:v>
                </c:pt>
                <c:pt idx="9">
                  <c:v>C65</c:v>
                </c:pt>
                <c:pt idx="10">
                  <c:v>C70</c:v>
                </c:pt>
                <c:pt idx="11">
                  <c:v>C75</c:v>
                </c:pt>
                <c:pt idx="12">
                  <c:v>D60</c:v>
                </c:pt>
                <c:pt idx="13">
                  <c:v>D65</c:v>
                </c:pt>
                <c:pt idx="14">
                  <c:v>D70</c:v>
                </c:pt>
                <c:pt idx="15">
                  <c:v>D75</c:v>
                </c:pt>
                <c:pt idx="16">
                  <c:v>E60</c:v>
                </c:pt>
                <c:pt idx="17">
                  <c:v>E65</c:v>
                </c:pt>
                <c:pt idx="18">
                  <c:v>E70</c:v>
                </c:pt>
                <c:pt idx="19">
                  <c:v>E75</c:v>
                </c:pt>
              </c:strCache>
            </c:strRef>
          </c:cat>
          <c:val>
            <c:numRef>
              <c:f>'予測 交互作用'!$G$5:$G$24</c:f>
              <c:numCache>
                <c:formatCode>0.0000_ </c:formatCode>
                <c:ptCount val="20"/>
                <c:pt idx="0">
                  <c:v>0</c:v>
                </c:pt>
                <c:pt idx="1">
                  <c:v>3.8E-3</c:v>
                </c:pt>
                <c:pt idx="2">
                  <c:v>5.4999999999999997E-3</c:v>
                </c:pt>
                <c:pt idx="3">
                  <c:v>4.8999999999999998E-3</c:v>
                </c:pt>
                <c:pt idx="4">
                  <c:v>1.4E-3</c:v>
                </c:pt>
                <c:pt idx="5">
                  <c:v>2.8E-3</c:v>
                </c:pt>
                <c:pt idx="6">
                  <c:v>3.0999999999999999E-3</c:v>
                </c:pt>
                <c:pt idx="7">
                  <c:v>2.5000000000000001E-3</c:v>
                </c:pt>
                <c:pt idx="8">
                  <c:v>1.5E-3</c:v>
                </c:pt>
                <c:pt idx="9">
                  <c:v>8.0000000000000004E-4</c:v>
                </c:pt>
                <c:pt idx="10">
                  <c:v>3.2000000000000002E-3</c:v>
                </c:pt>
                <c:pt idx="11">
                  <c:v>3.5999999999999999E-3</c:v>
                </c:pt>
                <c:pt idx="12">
                  <c:v>0</c:v>
                </c:pt>
                <c:pt idx="13">
                  <c:v>0</c:v>
                </c:pt>
                <c:pt idx="14">
                  <c:v>8.9999999999999993E-3</c:v>
                </c:pt>
                <c:pt idx="15">
                  <c:v>2E-3</c:v>
                </c:pt>
                <c:pt idx="16">
                  <c:v>0</c:v>
                </c:pt>
                <c:pt idx="17">
                  <c:v>1.44E-2</c:v>
                </c:pt>
                <c:pt idx="18">
                  <c:v>5.7999999999999996E-3</c:v>
                </c:pt>
                <c:pt idx="19">
                  <c:v>1.8E-3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07-45D9-BB0F-64300FFD2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735928"/>
        <c:axId val="1047732320"/>
      </c:lineChart>
      <c:catAx>
        <c:axId val="1047735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A</a:t>
                </a:r>
                <a:r>
                  <a:rPr lang="ja-JP" altLang="en-US"/>
                  <a:t>                              </a:t>
                </a:r>
                <a:r>
                  <a:rPr lang="en-US" altLang="ja-JP"/>
                  <a:t>B</a:t>
                </a:r>
                <a:r>
                  <a:rPr lang="ja-JP" altLang="en-US"/>
                  <a:t>                               </a:t>
                </a:r>
                <a:r>
                  <a:rPr lang="en-US" altLang="ja-JP"/>
                  <a:t>C</a:t>
                </a:r>
                <a:r>
                  <a:rPr lang="ja-JP" altLang="en-US"/>
                  <a:t>                              </a:t>
                </a:r>
                <a:r>
                  <a:rPr lang="en-US" altLang="ja-JP"/>
                  <a:t>D</a:t>
                </a:r>
                <a:r>
                  <a:rPr lang="ja-JP" altLang="en-US"/>
                  <a:t>                                </a:t>
                </a:r>
                <a:r>
                  <a:rPr lang="en-US" altLang="ja-JP"/>
                  <a:t>E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20105490238377738"/>
              <c:y val="0.885509259259259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7732320"/>
        <c:crosses val="autoZero"/>
        <c:auto val="1"/>
        <c:lblAlgn val="ctr"/>
        <c:lblOffset val="100"/>
        <c:noMultiLvlLbl val="0"/>
      </c:catAx>
      <c:valAx>
        <c:axId val="1047732320"/>
        <c:scaling>
          <c:orientation val="minMax"/>
          <c:max val="2.5000000000000005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月あたり損傷数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0.00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4773592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25</xdr:row>
      <xdr:rowOff>73025</xdr:rowOff>
    </xdr:from>
    <xdr:to>
      <xdr:col>12</xdr:col>
      <xdr:colOff>168275</xdr:colOff>
      <xdr:row>37</xdr:row>
      <xdr:rowOff>63500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EE464AE5-68CE-4C7B-ADF4-A8C20426BF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E16A8-151A-4616-ABDA-3451AB86FA32}">
  <dimension ref="B2:Z49"/>
  <sheetViews>
    <sheetView tabSelected="1" zoomScaleNormal="100" workbookViewId="0"/>
  </sheetViews>
  <sheetFormatPr defaultRowHeight="13" x14ac:dyDescent="0.2"/>
  <cols>
    <col min="1" max="1" width="8.7265625" style="1"/>
    <col min="2" max="5" width="6.26953125" style="2" customWidth="1"/>
    <col min="6" max="6" width="7" style="2" customWidth="1"/>
    <col min="7" max="7" width="8.1796875" style="1" customWidth="1"/>
    <col min="8" max="11" width="7" style="1" customWidth="1"/>
    <col min="12" max="12" width="5" style="1" customWidth="1"/>
    <col min="13" max="13" width="4.453125" style="2" customWidth="1"/>
    <col min="14" max="14" width="5.453125" style="2" customWidth="1"/>
    <col min="15" max="15" width="6.6328125" style="2" customWidth="1"/>
    <col min="16" max="16" width="6.08984375" style="2" customWidth="1"/>
    <col min="17" max="17" width="5.7265625" style="2" customWidth="1"/>
    <col min="18" max="18" width="6.54296875" style="2" customWidth="1"/>
    <col min="19" max="19" width="4.26953125" style="2" customWidth="1"/>
    <col min="20" max="20" width="0.7265625" style="1" customWidth="1"/>
    <col min="21" max="21" width="5.26953125" style="1" customWidth="1"/>
    <col min="22" max="22" width="8" style="1" customWidth="1"/>
    <col min="23" max="23" width="7" style="1" customWidth="1"/>
    <col min="24" max="24" width="6.90625" style="1" customWidth="1"/>
    <col min="25" max="25" width="7" style="1" customWidth="1"/>
    <col min="26" max="26" width="6.7265625" style="1" customWidth="1"/>
    <col min="27" max="16384" width="8.7265625" style="1"/>
  </cols>
  <sheetData>
    <row r="2" spans="2:26" ht="14" x14ac:dyDescent="0.2">
      <c r="H2" s="37" t="s">
        <v>37</v>
      </c>
    </row>
    <row r="4" spans="2:26" ht="30" customHeight="1" x14ac:dyDescent="0.2">
      <c r="B4" s="13" t="s">
        <v>12</v>
      </c>
      <c r="C4" s="13" t="s">
        <v>13</v>
      </c>
      <c r="D4" s="13" t="s">
        <v>14</v>
      </c>
      <c r="E4" s="38" t="s">
        <v>38</v>
      </c>
      <c r="F4" s="13" t="s">
        <v>39</v>
      </c>
      <c r="G4" s="8" t="s">
        <v>16</v>
      </c>
      <c r="H4" s="8" t="s">
        <v>33</v>
      </c>
      <c r="I4" s="8" t="s">
        <v>34</v>
      </c>
      <c r="J4" s="8" t="s">
        <v>31</v>
      </c>
      <c r="K4" s="8" t="s">
        <v>32</v>
      </c>
      <c r="L4" s="19"/>
      <c r="M4" s="13" t="s">
        <v>10</v>
      </c>
      <c r="N4" s="13" t="s">
        <v>17</v>
      </c>
      <c r="O4" s="13" t="s">
        <v>18</v>
      </c>
      <c r="P4" s="13" t="s">
        <v>19</v>
      </c>
      <c r="Q4" s="8" t="s">
        <v>20</v>
      </c>
      <c r="R4" s="8" t="s">
        <v>15</v>
      </c>
      <c r="S4" s="43" t="s">
        <v>47</v>
      </c>
      <c r="T4" s="12"/>
      <c r="U4" s="39" t="s">
        <v>39</v>
      </c>
      <c r="V4" s="40" t="s">
        <v>35</v>
      </c>
      <c r="W4" s="8" t="s">
        <v>33</v>
      </c>
      <c r="X4" s="8" t="s">
        <v>34</v>
      </c>
      <c r="Y4" s="35" t="s">
        <v>36</v>
      </c>
      <c r="Z4" s="36" t="s">
        <v>48</v>
      </c>
    </row>
    <row r="5" spans="2:26" x14ac:dyDescent="0.2">
      <c r="B5" s="2" t="s">
        <v>0</v>
      </c>
      <c r="C5" s="2" t="s">
        <v>5</v>
      </c>
      <c r="D5" s="2" t="s">
        <v>6</v>
      </c>
      <c r="E5" s="5">
        <v>1</v>
      </c>
      <c r="F5" s="28" t="str">
        <f>CONCATENATE(B5,LEFT(C5,2))</f>
        <v>A60</v>
      </c>
      <c r="G5" s="9">
        <v>0</v>
      </c>
      <c r="H5" s="9">
        <v>0</v>
      </c>
      <c r="I5" s="9"/>
      <c r="J5" s="9">
        <f>H5-G5</f>
        <v>0</v>
      </c>
      <c r="K5" s="9">
        <f>I5-G5</f>
        <v>0</v>
      </c>
      <c r="M5" s="2">
        <v>1</v>
      </c>
      <c r="N5" s="2" t="s">
        <v>0</v>
      </c>
      <c r="O5" s="2" t="s">
        <v>5</v>
      </c>
      <c r="P5" s="2" t="s">
        <v>11</v>
      </c>
      <c r="Q5" s="15">
        <v>127</v>
      </c>
      <c r="R5" s="17">
        <f>LN(Q5)</f>
        <v>4.8441870864585912</v>
      </c>
      <c r="S5" s="23">
        <v>0</v>
      </c>
      <c r="T5" s="11"/>
      <c r="U5" s="6"/>
      <c r="V5" s="10">
        <v>0</v>
      </c>
      <c r="W5" s="10">
        <v>0</v>
      </c>
      <c r="X5" s="10"/>
      <c r="Y5" s="9"/>
      <c r="Z5" s="9"/>
    </row>
    <row r="6" spans="2:26" x14ac:dyDescent="0.2">
      <c r="B6" s="2" t="s">
        <v>0</v>
      </c>
      <c r="C6" s="2" t="s">
        <v>7</v>
      </c>
      <c r="D6" s="2" t="s">
        <v>6</v>
      </c>
      <c r="E6" s="5">
        <v>1</v>
      </c>
      <c r="F6" s="28" t="str">
        <f t="shared" ref="F6:F24" si="0">CONCATENATE(B6,LEFT(C6,2))</f>
        <v>A65</v>
      </c>
      <c r="G6" s="9">
        <v>3.8E-3</v>
      </c>
      <c r="H6" s="9">
        <v>1.8E-3</v>
      </c>
      <c r="I6" s="9">
        <v>8.0000000000000002E-3</v>
      </c>
      <c r="J6" s="9">
        <f>G6-H6</f>
        <v>2E-3</v>
      </c>
      <c r="K6" s="9">
        <f t="shared" ref="K6:K24" si="1">I6-G6</f>
        <v>4.2000000000000006E-3</v>
      </c>
      <c r="M6" s="2">
        <v>2</v>
      </c>
      <c r="N6" s="2" t="s">
        <v>0</v>
      </c>
      <c r="O6" s="2" t="s">
        <v>5</v>
      </c>
      <c r="P6" s="2" t="s">
        <v>6</v>
      </c>
      <c r="Q6" s="15">
        <v>63</v>
      </c>
      <c r="R6" s="17">
        <f t="shared" ref="R6:R20" si="2">LN(Q6)</f>
        <v>4.1431347263915326</v>
      </c>
      <c r="S6" s="23">
        <v>0</v>
      </c>
      <c r="T6" s="11"/>
      <c r="U6" s="6"/>
      <c r="V6" s="10">
        <v>0</v>
      </c>
      <c r="W6" s="10">
        <v>0</v>
      </c>
      <c r="X6" s="10"/>
      <c r="Y6" s="9"/>
      <c r="Z6" s="9"/>
    </row>
    <row r="7" spans="2:26" x14ac:dyDescent="0.2">
      <c r="B7" s="2" t="s">
        <v>0</v>
      </c>
      <c r="C7" s="2" t="s">
        <v>8</v>
      </c>
      <c r="D7" s="2" t="s">
        <v>6</v>
      </c>
      <c r="E7" s="5">
        <v>1</v>
      </c>
      <c r="F7" s="28" t="str">
        <f t="shared" si="0"/>
        <v>A70</v>
      </c>
      <c r="G7" s="9">
        <v>5.4999999999999997E-3</v>
      </c>
      <c r="H7" s="9">
        <v>3.7000000000000002E-3</v>
      </c>
      <c r="I7" s="9">
        <v>8.2000000000000007E-3</v>
      </c>
      <c r="J7" s="9">
        <f t="shared" ref="J7:J24" si="3">G7-H7</f>
        <v>1.7999999999999995E-3</v>
      </c>
      <c r="K7" s="9">
        <f t="shared" si="1"/>
        <v>2.700000000000001E-3</v>
      </c>
      <c r="M7" s="2">
        <v>3</v>
      </c>
      <c r="N7" s="2" t="s">
        <v>0</v>
      </c>
      <c r="O7" s="2" t="s">
        <v>7</v>
      </c>
      <c r="P7" s="2" t="s">
        <v>11</v>
      </c>
      <c r="Q7" s="15">
        <v>1095</v>
      </c>
      <c r="R7" s="17">
        <f t="shared" si="2"/>
        <v>6.9985096422506015</v>
      </c>
      <c r="S7" s="23">
        <v>3</v>
      </c>
      <c r="T7" s="11"/>
      <c r="U7" s="6"/>
      <c r="V7" s="10">
        <v>2.8344</v>
      </c>
      <c r="W7" s="10">
        <v>1.3340000000000001</v>
      </c>
      <c r="X7" s="10">
        <v>6.0221</v>
      </c>
      <c r="Y7" s="9"/>
      <c r="Z7" s="9"/>
    </row>
    <row r="8" spans="2:26" x14ac:dyDescent="0.2">
      <c r="B8" s="3" t="s">
        <v>0</v>
      </c>
      <c r="C8" s="3" t="s">
        <v>6</v>
      </c>
      <c r="D8" s="3" t="s">
        <v>6</v>
      </c>
      <c r="E8" s="4">
        <v>1</v>
      </c>
      <c r="F8" s="29" t="str">
        <f t="shared" si="0"/>
        <v>A75</v>
      </c>
      <c r="G8" s="7">
        <v>4.8999999999999998E-3</v>
      </c>
      <c r="H8" s="7">
        <v>2.7000000000000001E-3</v>
      </c>
      <c r="I8" s="7">
        <v>8.8999999999999999E-3</v>
      </c>
      <c r="J8" s="7">
        <f t="shared" si="3"/>
        <v>2.1999999999999997E-3</v>
      </c>
      <c r="K8" s="7">
        <f t="shared" si="1"/>
        <v>4.0000000000000001E-3</v>
      </c>
      <c r="M8" s="2" t="s">
        <v>40</v>
      </c>
      <c r="Q8" s="15"/>
      <c r="R8" s="17"/>
      <c r="S8" s="23"/>
      <c r="T8" s="11"/>
      <c r="U8" s="6"/>
      <c r="V8" s="10"/>
      <c r="W8" s="10"/>
      <c r="X8" s="10"/>
      <c r="Y8" s="9"/>
      <c r="Z8" s="9"/>
    </row>
    <row r="9" spans="2:26" x14ac:dyDescent="0.2">
      <c r="B9" s="2" t="s">
        <v>1</v>
      </c>
      <c r="C9" s="2" t="s">
        <v>5</v>
      </c>
      <c r="D9" s="2" t="s">
        <v>6</v>
      </c>
      <c r="E9" s="5">
        <v>1</v>
      </c>
      <c r="F9" s="28" t="str">
        <f t="shared" si="0"/>
        <v>B60</v>
      </c>
      <c r="G9" s="9">
        <v>1.4E-3</v>
      </c>
      <c r="H9" s="9">
        <v>1.1000000000000001E-3</v>
      </c>
      <c r="I9" s="9">
        <v>1.9E-3</v>
      </c>
      <c r="J9" s="9">
        <f t="shared" si="3"/>
        <v>2.9999999999999992E-4</v>
      </c>
      <c r="K9" s="9">
        <f t="shared" si="1"/>
        <v>5.0000000000000001E-4</v>
      </c>
      <c r="M9" s="2">
        <v>38</v>
      </c>
      <c r="N9" s="2" t="s">
        <v>3</v>
      </c>
      <c r="O9" s="2" t="s">
        <v>8</v>
      </c>
      <c r="P9" s="2" t="s">
        <v>6</v>
      </c>
      <c r="Q9" s="15">
        <v>2161</v>
      </c>
      <c r="R9" s="17">
        <f t="shared" si="2"/>
        <v>7.6783263565068856</v>
      </c>
      <c r="S9" s="23">
        <v>12</v>
      </c>
      <c r="T9" s="11"/>
      <c r="U9" s="6"/>
      <c r="V9" s="10">
        <v>12.460599999999999</v>
      </c>
      <c r="W9" s="10">
        <v>7.7150999999999996</v>
      </c>
      <c r="X9" s="10">
        <v>20.1252</v>
      </c>
      <c r="Y9" s="9"/>
      <c r="Z9" s="9"/>
    </row>
    <row r="10" spans="2:26" x14ac:dyDescent="0.2">
      <c r="B10" s="2" t="s">
        <v>1</v>
      </c>
      <c r="C10" s="2" t="s">
        <v>7</v>
      </c>
      <c r="D10" s="2" t="s">
        <v>6</v>
      </c>
      <c r="E10" s="5">
        <v>1</v>
      </c>
      <c r="F10" s="28" t="str">
        <f t="shared" si="0"/>
        <v>B65</v>
      </c>
      <c r="G10" s="9">
        <v>2.8E-3</v>
      </c>
      <c r="H10" s="9">
        <v>2.2000000000000001E-3</v>
      </c>
      <c r="I10" s="9">
        <v>3.5000000000000001E-3</v>
      </c>
      <c r="J10" s="9">
        <f t="shared" si="3"/>
        <v>5.9999999999999984E-4</v>
      </c>
      <c r="K10" s="9">
        <f t="shared" si="1"/>
        <v>7.000000000000001E-4</v>
      </c>
      <c r="M10" s="2">
        <v>39</v>
      </c>
      <c r="N10" s="2" t="s">
        <v>3</v>
      </c>
      <c r="O10" s="2" t="s">
        <v>6</v>
      </c>
      <c r="P10" s="2" t="s">
        <v>11</v>
      </c>
      <c r="Q10" s="15" t="s">
        <v>21</v>
      </c>
      <c r="R10" s="17"/>
      <c r="S10" s="23"/>
      <c r="T10" s="11"/>
      <c r="U10" s="6"/>
      <c r="V10" s="10"/>
      <c r="W10" s="10"/>
      <c r="X10" s="10"/>
      <c r="Y10" s="9"/>
      <c r="Z10" s="9"/>
    </row>
    <row r="11" spans="2:26" ht="13.5" thickBot="1" x14ac:dyDescent="0.25">
      <c r="B11" s="2" t="s">
        <v>1</v>
      </c>
      <c r="C11" s="2" t="s">
        <v>8</v>
      </c>
      <c r="D11" s="2" t="s">
        <v>6</v>
      </c>
      <c r="E11" s="5">
        <v>1</v>
      </c>
      <c r="F11" s="28" t="str">
        <f t="shared" si="0"/>
        <v>B70</v>
      </c>
      <c r="G11" s="9">
        <v>3.0999999999999999E-3</v>
      </c>
      <c r="H11" s="9">
        <v>2.3999999999999998E-3</v>
      </c>
      <c r="I11" s="9">
        <v>4.1000000000000003E-3</v>
      </c>
      <c r="J11" s="9">
        <f t="shared" si="3"/>
        <v>7.000000000000001E-4</v>
      </c>
      <c r="K11" s="9">
        <f t="shared" si="1"/>
        <v>1.0000000000000005E-3</v>
      </c>
      <c r="M11" s="20">
        <v>40</v>
      </c>
      <c r="N11" s="20" t="s">
        <v>3</v>
      </c>
      <c r="O11" s="20" t="s">
        <v>6</v>
      </c>
      <c r="P11" s="20" t="s">
        <v>6</v>
      </c>
      <c r="Q11" s="21">
        <v>542</v>
      </c>
      <c r="R11" s="22">
        <f t="shared" si="2"/>
        <v>6.2952660014396464</v>
      </c>
      <c r="S11" s="24">
        <v>1</v>
      </c>
      <c r="T11" s="25"/>
      <c r="U11" s="30"/>
      <c r="V11" s="26">
        <v>1</v>
      </c>
      <c r="W11" s="26">
        <v>0.1409</v>
      </c>
      <c r="X11" s="26">
        <v>7.0991</v>
      </c>
      <c r="Y11" s="34"/>
      <c r="Z11" s="34"/>
    </row>
    <row r="12" spans="2:26" ht="13.5" thickTop="1" x14ac:dyDescent="0.2">
      <c r="B12" s="3" t="s">
        <v>1</v>
      </c>
      <c r="C12" s="3" t="s">
        <v>6</v>
      </c>
      <c r="D12" s="3" t="s">
        <v>6</v>
      </c>
      <c r="E12" s="4">
        <v>1</v>
      </c>
      <c r="F12" s="29" t="str">
        <f t="shared" si="0"/>
        <v>B75</v>
      </c>
      <c r="G12" s="7">
        <v>2.5000000000000001E-3</v>
      </c>
      <c r="H12" s="7">
        <v>1.6000000000000001E-3</v>
      </c>
      <c r="I12" s="7">
        <v>4.0000000000000001E-3</v>
      </c>
      <c r="J12" s="7">
        <f t="shared" si="3"/>
        <v>8.9999999999999998E-4</v>
      </c>
      <c r="K12" s="7">
        <f t="shared" si="1"/>
        <v>1.5E-3</v>
      </c>
      <c r="N12" s="2" t="s">
        <v>0</v>
      </c>
      <c r="O12" s="2" t="s">
        <v>5</v>
      </c>
      <c r="P12" s="2" t="s">
        <v>6</v>
      </c>
      <c r="Q12" s="15">
        <v>1</v>
      </c>
      <c r="R12" s="17">
        <f t="shared" si="2"/>
        <v>0</v>
      </c>
      <c r="S12" s="5"/>
      <c r="T12" s="11"/>
      <c r="U12" s="2" t="s">
        <v>22</v>
      </c>
      <c r="V12" s="32">
        <v>0</v>
      </c>
      <c r="W12" s="9">
        <v>0</v>
      </c>
      <c r="X12" s="9"/>
      <c r="Y12" s="32">
        <f>V12-W12</f>
        <v>0</v>
      </c>
      <c r="Z12" s="32"/>
    </row>
    <row r="13" spans="2:26" x14ac:dyDescent="0.2">
      <c r="B13" s="2" t="s">
        <v>4</v>
      </c>
      <c r="C13" s="2" t="s">
        <v>5</v>
      </c>
      <c r="D13" s="2" t="s">
        <v>6</v>
      </c>
      <c r="E13" s="5">
        <v>1</v>
      </c>
      <c r="F13" s="28" t="str">
        <f t="shared" si="0"/>
        <v>C60</v>
      </c>
      <c r="G13" s="9">
        <v>1.5E-3</v>
      </c>
      <c r="H13" s="9">
        <v>4.0000000000000002E-4</v>
      </c>
      <c r="I13" s="9">
        <v>5.8999999999999999E-3</v>
      </c>
      <c r="J13" s="9">
        <f t="shared" si="3"/>
        <v>1.1000000000000001E-3</v>
      </c>
      <c r="K13" s="9">
        <f t="shared" si="1"/>
        <v>4.3999999999999994E-3</v>
      </c>
      <c r="M13" s="41" t="s">
        <v>41</v>
      </c>
      <c r="N13" s="2" t="s">
        <v>0</v>
      </c>
      <c r="O13" s="2" t="s">
        <v>7</v>
      </c>
      <c r="P13" s="2" t="s">
        <v>6</v>
      </c>
      <c r="Q13" s="15">
        <v>1</v>
      </c>
      <c r="R13" s="17">
        <f t="shared" si="2"/>
        <v>0</v>
      </c>
      <c r="S13" s="5"/>
      <c r="T13" s="11"/>
      <c r="U13" s="2" t="s">
        <v>23</v>
      </c>
      <c r="V13" s="32">
        <v>3.8E-3</v>
      </c>
      <c r="W13" s="9">
        <v>1.8E-3</v>
      </c>
      <c r="X13" s="9">
        <v>8.0000000000000002E-3</v>
      </c>
      <c r="Y13" s="32">
        <f>V13-W13</f>
        <v>2E-3</v>
      </c>
      <c r="Z13" s="32">
        <f t="shared" ref="Z6:Z20" si="4">X13-V13</f>
        <v>4.2000000000000006E-3</v>
      </c>
    </row>
    <row r="14" spans="2:26" x14ac:dyDescent="0.2">
      <c r="B14" s="2" t="s">
        <v>4</v>
      </c>
      <c r="C14" s="2" t="s">
        <v>7</v>
      </c>
      <c r="D14" s="2" t="s">
        <v>6</v>
      </c>
      <c r="E14" s="5">
        <v>1</v>
      </c>
      <c r="F14" s="28" t="str">
        <f t="shared" si="0"/>
        <v>C65</v>
      </c>
      <c r="G14" s="9">
        <v>8.0000000000000004E-4</v>
      </c>
      <c r="H14" s="9">
        <v>1E-4</v>
      </c>
      <c r="I14" s="9">
        <v>5.8999999999999999E-3</v>
      </c>
      <c r="J14" s="9">
        <f t="shared" si="3"/>
        <v>6.9999999999999999E-4</v>
      </c>
      <c r="K14" s="9">
        <f t="shared" si="1"/>
        <v>5.0999999999999995E-3</v>
      </c>
      <c r="M14" s="41" t="s">
        <v>42</v>
      </c>
      <c r="N14" s="2" t="s">
        <v>0</v>
      </c>
      <c r="O14" s="2" t="s">
        <v>8</v>
      </c>
      <c r="P14" s="2" t="s">
        <v>6</v>
      </c>
      <c r="Q14" s="15">
        <v>1</v>
      </c>
      <c r="R14" s="17">
        <f t="shared" si="2"/>
        <v>0</v>
      </c>
      <c r="S14" s="5"/>
      <c r="T14" s="11"/>
      <c r="U14" s="2" t="s">
        <v>24</v>
      </c>
      <c r="V14" s="32">
        <v>5.4999999999999997E-3</v>
      </c>
      <c r="W14" s="9">
        <v>3.7000000000000002E-3</v>
      </c>
      <c r="X14" s="9">
        <v>8.2000000000000007E-3</v>
      </c>
      <c r="Y14" s="32">
        <f t="shared" ref="Y14:Y17" si="5">V14-W14</f>
        <v>1.7999999999999995E-3</v>
      </c>
      <c r="Z14" s="32">
        <f t="shared" si="4"/>
        <v>2.700000000000001E-3</v>
      </c>
    </row>
    <row r="15" spans="2:26" x14ac:dyDescent="0.2">
      <c r="B15" s="2" t="s">
        <v>4</v>
      </c>
      <c r="C15" s="2" t="s">
        <v>8</v>
      </c>
      <c r="D15" s="2" t="s">
        <v>6</v>
      </c>
      <c r="E15" s="5">
        <v>1</v>
      </c>
      <c r="F15" s="28" t="str">
        <f t="shared" si="0"/>
        <v>C70</v>
      </c>
      <c r="G15" s="9">
        <v>3.2000000000000002E-3</v>
      </c>
      <c r="H15" s="9">
        <v>1.6000000000000001E-3</v>
      </c>
      <c r="I15" s="9">
        <v>6.4999999999999997E-3</v>
      </c>
      <c r="J15" s="9">
        <f t="shared" si="3"/>
        <v>1.6000000000000001E-3</v>
      </c>
      <c r="K15" s="9">
        <f t="shared" si="1"/>
        <v>3.2999999999999995E-3</v>
      </c>
      <c r="M15" s="41" t="s">
        <v>43</v>
      </c>
      <c r="N15" s="3" t="s">
        <v>0</v>
      </c>
      <c r="O15" s="3" t="s">
        <v>6</v>
      </c>
      <c r="P15" s="3" t="s">
        <v>6</v>
      </c>
      <c r="Q15" s="16">
        <v>1</v>
      </c>
      <c r="R15" s="18">
        <f t="shared" si="2"/>
        <v>0</v>
      </c>
      <c r="S15" s="4"/>
      <c r="T15" s="11"/>
      <c r="U15" s="3" t="s">
        <v>25</v>
      </c>
      <c r="V15" s="33">
        <v>4.8999999999999998E-3</v>
      </c>
      <c r="W15" s="7">
        <v>2.7000000000000001E-3</v>
      </c>
      <c r="X15" s="7">
        <v>8.8999999999999999E-3</v>
      </c>
      <c r="Y15" s="33">
        <f t="shared" si="5"/>
        <v>2.1999999999999997E-3</v>
      </c>
      <c r="Z15" s="33">
        <f t="shared" si="4"/>
        <v>4.0000000000000001E-3</v>
      </c>
    </row>
    <row r="16" spans="2:26" x14ac:dyDescent="0.2">
      <c r="B16" s="3" t="s">
        <v>4</v>
      </c>
      <c r="C16" s="3" t="s">
        <v>6</v>
      </c>
      <c r="D16" s="3" t="s">
        <v>6</v>
      </c>
      <c r="E16" s="4">
        <v>1</v>
      </c>
      <c r="F16" s="29" t="str">
        <f t="shared" si="0"/>
        <v>C75</v>
      </c>
      <c r="G16" s="7">
        <v>3.5999999999999999E-3</v>
      </c>
      <c r="H16" s="7">
        <v>5.0000000000000001E-4</v>
      </c>
      <c r="I16" s="7">
        <v>2.5899999999999999E-2</v>
      </c>
      <c r="J16" s="7">
        <f t="shared" si="3"/>
        <v>3.0999999999999999E-3</v>
      </c>
      <c r="K16" s="7">
        <f t="shared" si="1"/>
        <v>2.23E-2</v>
      </c>
      <c r="M16" s="41" t="s">
        <v>44</v>
      </c>
      <c r="N16" s="2" t="s">
        <v>1</v>
      </c>
      <c r="O16" s="2" t="s">
        <v>5</v>
      </c>
      <c r="P16" s="2" t="s">
        <v>6</v>
      </c>
      <c r="Q16" s="15">
        <v>1</v>
      </c>
      <c r="R16" s="17">
        <f t="shared" si="2"/>
        <v>0</v>
      </c>
      <c r="S16" s="5"/>
      <c r="T16" s="11"/>
      <c r="U16" s="2" t="s">
        <v>26</v>
      </c>
      <c r="V16" s="32">
        <v>1.4E-3</v>
      </c>
      <c r="W16" s="9">
        <v>1.1000000000000001E-3</v>
      </c>
      <c r="X16" s="9">
        <v>1.9E-3</v>
      </c>
      <c r="Y16" s="32">
        <f t="shared" si="5"/>
        <v>2.9999999999999992E-4</v>
      </c>
      <c r="Z16" s="32">
        <f t="shared" si="4"/>
        <v>5.0000000000000001E-4</v>
      </c>
    </row>
    <row r="17" spans="2:26" x14ac:dyDescent="0.2">
      <c r="B17" s="2" t="s">
        <v>2</v>
      </c>
      <c r="C17" s="2" t="s">
        <v>5</v>
      </c>
      <c r="D17" s="2" t="s">
        <v>6</v>
      </c>
      <c r="E17" s="5">
        <v>1</v>
      </c>
      <c r="F17" s="28" t="str">
        <f t="shared" si="0"/>
        <v>D60</v>
      </c>
      <c r="G17" s="9">
        <v>0</v>
      </c>
      <c r="H17" s="9">
        <v>0</v>
      </c>
      <c r="I17" s="9"/>
      <c r="J17" s="9">
        <f t="shared" si="3"/>
        <v>0</v>
      </c>
      <c r="K17" s="9">
        <f t="shared" si="1"/>
        <v>0</v>
      </c>
      <c r="M17" s="42" t="s">
        <v>45</v>
      </c>
      <c r="N17" s="2" t="s">
        <v>1</v>
      </c>
      <c r="O17" s="2" t="s">
        <v>7</v>
      </c>
      <c r="P17" s="2" t="s">
        <v>6</v>
      </c>
      <c r="Q17" s="15">
        <v>1</v>
      </c>
      <c r="R17" s="17">
        <f t="shared" si="2"/>
        <v>0</v>
      </c>
      <c r="S17" s="5"/>
      <c r="T17" s="11"/>
      <c r="U17" s="2" t="s">
        <v>27</v>
      </c>
      <c r="V17" s="32">
        <v>2.8E-3</v>
      </c>
      <c r="W17" s="9">
        <v>2.2000000000000001E-3</v>
      </c>
      <c r="X17" s="9">
        <v>3.5000000000000001E-3</v>
      </c>
      <c r="Y17" s="32">
        <f t="shared" si="5"/>
        <v>5.9999999999999984E-4</v>
      </c>
      <c r="Z17" s="32">
        <f t="shared" si="4"/>
        <v>7.000000000000001E-4</v>
      </c>
    </row>
    <row r="18" spans="2:26" x14ac:dyDescent="0.2">
      <c r="B18" s="2" t="s">
        <v>2</v>
      </c>
      <c r="C18" s="2" t="s">
        <v>7</v>
      </c>
      <c r="D18" s="2" t="s">
        <v>6</v>
      </c>
      <c r="E18" s="5">
        <v>1</v>
      </c>
      <c r="F18" s="28" t="str">
        <f t="shared" si="0"/>
        <v>D65</v>
      </c>
      <c r="G18" s="9">
        <v>0</v>
      </c>
      <c r="H18" s="9">
        <v>0</v>
      </c>
      <c r="I18" s="9"/>
      <c r="J18" s="9">
        <f t="shared" si="3"/>
        <v>0</v>
      </c>
      <c r="K18" s="9">
        <f t="shared" si="1"/>
        <v>0</v>
      </c>
      <c r="M18" s="41" t="s">
        <v>46</v>
      </c>
      <c r="N18" s="2" t="s">
        <v>40</v>
      </c>
      <c r="R18" s="17"/>
      <c r="S18" s="5"/>
      <c r="T18" s="11"/>
      <c r="U18" s="2" t="s">
        <v>40</v>
      </c>
      <c r="V18" s="31"/>
      <c r="W18" s="9"/>
      <c r="X18" s="9"/>
      <c r="Y18" s="9"/>
      <c r="Z18" s="9"/>
    </row>
    <row r="19" spans="2:26" x14ac:dyDescent="0.2">
      <c r="B19" s="2" t="s">
        <v>2</v>
      </c>
      <c r="C19" s="2" t="s">
        <v>8</v>
      </c>
      <c r="D19" s="2" t="s">
        <v>6</v>
      </c>
      <c r="E19" s="5">
        <v>1</v>
      </c>
      <c r="F19" s="28" t="str">
        <f t="shared" si="0"/>
        <v>D70</v>
      </c>
      <c r="G19" s="9">
        <v>8.9999999999999993E-3</v>
      </c>
      <c r="H19" s="9">
        <v>5.1999999999999998E-3</v>
      </c>
      <c r="I19" s="9">
        <v>1.55E-2</v>
      </c>
      <c r="J19" s="9">
        <f t="shared" si="3"/>
        <v>3.7999999999999996E-3</v>
      </c>
      <c r="K19" s="9">
        <f t="shared" si="1"/>
        <v>6.5000000000000006E-3</v>
      </c>
      <c r="N19" s="14" t="s">
        <v>3</v>
      </c>
      <c r="O19" s="14" t="s">
        <v>8</v>
      </c>
      <c r="P19" s="14" t="s">
        <v>6</v>
      </c>
      <c r="Q19" s="15">
        <v>1</v>
      </c>
      <c r="R19" s="17">
        <f t="shared" si="2"/>
        <v>0</v>
      </c>
      <c r="S19" s="5"/>
      <c r="T19" s="11"/>
      <c r="U19" s="14" t="s">
        <v>28</v>
      </c>
      <c r="V19" s="32">
        <v>5.7999999999999996E-3</v>
      </c>
      <c r="W19" s="9">
        <v>3.5999999999999999E-3</v>
      </c>
      <c r="X19" s="9">
        <v>9.2999999999999992E-3</v>
      </c>
      <c r="Y19" s="32">
        <f>V19-W19</f>
        <v>2.1999999999999997E-3</v>
      </c>
      <c r="Z19" s="32">
        <f t="shared" si="4"/>
        <v>3.4999999999999996E-3</v>
      </c>
    </row>
    <row r="20" spans="2:26" x14ac:dyDescent="0.2">
      <c r="B20" s="3" t="s">
        <v>2</v>
      </c>
      <c r="C20" s="3" t="s">
        <v>6</v>
      </c>
      <c r="D20" s="3" t="s">
        <v>6</v>
      </c>
      <c r="E20" s="4">
        <v>1</v>
      </c>
      <c r="F20" s="29" t="str">
        <f t="shared" si="0"/>
        <v>D75</v>
      </c>
      <c r="G20" s="7">
        <v>2E-3</v>
      </c>
      <c r="H20" s="7">
        <v>6.9999999999999999E-4</v>
      </c>
      <c r="I20" s="7">
        <v>5.1999999999999998E-3</v>
      </c>
      <c r="J20" s="7">
        <f t="shared" si="3"/>
        <v>1.2999999999999999E-3</v>
      </c>
      <c r="K20" s="7">
        <f t="shared" si="1"/>
        <v>3.1999999999999997E-3</v>
      </c>
      <c r="M20" s="3"/>
      <c r="N20" s="3" t="s">
        <v>3</v>
      </c>
      <c r="O20" s="3" t="s">
        <v>6</v>
      </c>
      <c r="P20" s="3" t="s">
        <v>30</v>
      </c>
      <c r="Q20" s="16">
        <v>1</v>
      </c>
      <c r="R20" s="18">
        <f t="shared" si="2"/>
        <v>0</v>
      </c>
      <c r="S20" s="4"/>
      <c r="T20" s="27"/>
      <c r="U20" s="3" t="s">
        <v>29</v>
      </c>
      <c r="V20" s="33">
        <v>1.8E-3</v>
      </c>
      <c r="W20" s="7">
        <v>2.9999999999999997E-4</v>
      </c>
      <c r="X20" s="7">
        <v>1.3100000000000001E-2</v>
      </c>
      <c r="Y20" s="33">
        <f t="shared" ref="Y20" si="6">V20-W20</f>
        <v>1.5E-3</v>
      </c>
      <c r="Z20" s="33">
        <f t="shared" si="4"/>
        <v>1.1300000000000001E-2</v>
      </c>
    </row>
    <row r="21" spans="2:26" x14ac:dyDescent="0.2">
      <c r="B21" s="2" t="s">
        <v>3</v>
      </c>
      <c r="C21" s="2" t="s">
        <v>5</v>
      </c>
      <c r="D21" s="2" t="s">
        <v>6</v>
      </c>
      <c r="E21" s="5">
        <v>1</v>
      </c>
      <c r="F21" s="28" t="str">
        <f t="shared" si="0"/>
        <v>E60</v>
      </c>
      <c r="G21" s="9">
        <v>0</v>
      </c>
      <c r="H21" s="9">
        <v>0</v>
      </c>
      <c r="I21" s="9"/>
      <c r="J21" s="9">
        <f t="shared" si="3"/>
        <v>0</v>
      </c>
      <c r="K21" s="9">
        <f t="shared" si="1"/>
        <v>0</v>
      </c>
      <c r="M21" s="1"/>
    </row>
    <row r="22" spans="2:26" x14ac:dyDescent="0.2">
      <c r="B22" s="2" t="s">
        <v>3</v>
      </c>
      <c r="C22" s="2" t="s">
        <v>7</v>
      </c>
      <c r="D22" s="2" t="s">
        <v>6</v>
      </c>
      <c r="E22" s="5">
        <v>1</v>
      </c>
      <c r="F22" s="28" t="str">
        <f t="shared" si="0"/>
        <v>E65</v>
      </c>
      <c r="G22" s="9">
        <v>1.44E-2</v>
      </c>
      <c r="H22" s="9">
        <v>8.3999999999999995E-3</v>
      </c>
      <c r="I22" s="9">
        <v>2.47E-2</v>
      </c>
      <c r="J22" s="9">
        <f t="shared" si="3"/>
        <v>6.0000000000000001E-3</v>
      </c>
      <c r="K22" s="9">
        <f t="shared" si="1"/>
        <v>1.03E-2</v>
      </c>
    </row>
    <row r="23" spans="2:26" x14ac:dyDescent="0.2">
      <c r="B23" s="14" t="s">
        <v>3</v>
      </c>
      <c r="C23" s="14" t="s">
        <v>8</v>
      </c>
      <c r="D23" s="14" t="s">
        <v>6</v>
      </c>
      <c r="E23" s="5">
        <v>1</v>
      </c>
      <c r="F23" s="28" t="str">
        <f t="shared" si="0"/>
        <v>E70</v>
      </c>
      <c r="G23" s="9">
        <v>5.7999999999999996E-3</v>
      </c>
      <c r="H23" s="9">
        <v>3.5999999999999999E-3</v>
      </c>
      <c r="I23" s="9">
        <v>9.2999999999999992E-3</v>
      </c>
      <c r="J23" s="9">
        <f t="shared" si="3"/>
        <v>2.1999999999999997E-3</v>
      </c>
      <c r="K23" s="9">
        <f t="shared" si="1"/>
        <v>3.4999999999999996E-3</v>
      </c>
    </row>
    <row r="24" spans="2:26" x14ac:dyDescent="0.2">
      <c r="B24" s="3" t="s">
        <v>3</v>
      </c>
      <c r="C24" s="3" t="s">
        <v>6</v>
      </c>
      <c r="D24" s="3" t="s">
        <v>9</v>
      </c>
      <c r="E24" s="4">
        <v>1</v>
      </c>
      <c r="F24" s="29" t="str">
        <f t="shared" si="0"/>
        <v>E75</v>
      </c>
      <c r="G24" s="7">
        <v>1.8E-3</v>
      </c>
      <c r="H24" s="7">
        <v>2.9999999999999997E-4</v>
      </c>
      <c r="I24" s="7">
        <v>1.3100000000000001E-2</v>
      </c>
      <c r="J24" s="7">
        <f t="shared" si="3"/>
        <v>1.5E-3</v>
      </c>
      <c r="K24" s="7">
        <f t="shared" si="1"/>
        <v>1.1300000000000001E-2</v>
      </c>
    </row>
    <row r="29" spans="2:26" x14ac:dyDescent="0.2">
      <c r="F29" s="28"/>
    </row>
    <row r="30" spans="2:26" x14ac:dyDescent="0.2">
      <c r="F30" s="28"/>
    </row>
    <row r="31" spans="2:26" x14ac:dyDescent="0.2">
      <c r="F31" s="28"/>
    </row>
    <row r="32" spans="2:26" x14ac:dyDescent="0.2">
      <c r="F32" s="28"/>
    </row>
    <row r="33" spans="6:7" x14ac:dyDescent="0.2">
      <c r="F33" s="28"/>
    </row>
    <row r="34" spans="6:7" x14ac:dyDescent="0.2">
      <c r="F34" s="28"/>
    </row>
    <row r="35" spans="6:7" x14ac:dyDescent="0.2">
      <c r="F35" s="28"/>
    </row>
    <row r="36" spans="6:7" x14ac:dyDescent="0.2">
      <c r="F36" s="28"/>
    </row>
    <row r="37" spans="6:7" x14ac:dyDescent="0.2">
      <c r="F37" s="28"/>
    </row>
    <row r="38" spans="6:7" x14ac:dyDescent="0.2">
      <c r="F38" s="28"/>
    </row>
    <row r="39" spans="6:7" x14ac:dyDescent="0.2">
      <c r="G39" s="2"/>
    </row>
    <row r="40" spans="6:7" x14ac:dyDescent="0.2">
      <c r="G40" s="2"/>
    </row>
    <row r="41" spans="6:7" x14ac:dyDescent="0.2">
      <c r="G41" s="2"/>
    </row>
    <row r="42" spans="6:7" x14ac:dyDescent="0.2">
      <c r="G42" s="2"/>
    </row>
    <row r="43" spans="6:7" x14ac:dyDescent="0.2">
      <c r="G43" s="2"/>
    </row>
    <row r="44" spans="6:7" x14ac:dyDescent="0.2">
      <c r="G44" s="2"/>
    </row>
    <row r="45" spans="6:7" x14ac:dyDescent="0.2">
      <c r="G45" s="2"/>
    </row>
    <row r="46" spans="6:7" x14ac:dyDescent="0.2">
      <c r="G46" s="2"/>
    </row>
    <row r="47" spans="6:7" x14ac:dyDescent="0.2">
      <c r="G47" s="2"/>
    </row>
    <row r="48" spans="6:7" x14ac:dyDescent="0.2">
      <c r="G48" s="2"/>
    </row>
    <row r="49" spans="7:7" x14ac:dyDescent="0.2">
      <c r="G49" s="2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予測 交互作用</vt:lpstr>
      <vt:lpstr>'予測 交互作用'!_Ref28014613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2019-04-20T04:24:49Z</cp:lastPrinted>
  <dcterms:created xsi:type="dcterms:W3CDTF">2019-04-19T07:58:11Z</dcterms:created>
  <dcterms:modified xsi:type="dcterms:W3CDTF">2020-05-21T08:25:49Z</dcterms:modified>
</cp:coreProperties>
</file>