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7_3因子_共変量\"/>
    </mc:Choice>
  </mc:AlternateContent>
  <xr:revisionPtr revIDLastSave="0" documentId="13_ncr:1_{EFBC0137-5869-416D-BFDD-0AA93D02F9F1}" xr6:coauthVersionLast="47" xr6:coauthVersionMax="47" xr10:uidLastSave="{00000000-0000-0000-0000-000000000000}"/>
  <bookViews>
    <workbookView xWindow="1620" yWindow="460" windowWidth="16950" windowHeight="10250" xr2:uid="{ACB22155-2ADD-4630-A9E1-83AD55879554}"/>
  </bookViews>
  <sheets>
    <sheet name="表_散布図" sheetId="3" r:id="rId1"/>
    <sheet name="共変量均一" sheetId="4" r:id="rId2"/>
    <sheet name="色別" sheetId="1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5" i="4" l="1"/>
  <c r="X15" i="4"/>
  <c r="Y14" i="4"/>
  <c r="X14" i="4"/>
  <c r="Y13" i="4"/>
  <c r="X13" i="4"/>
  <c r="Y12" i="4"/>
  <c r="X12" i="4"/>
  <c r="Y11" i="4"/>
  <c r="X11" i="4"/>
  <c r="Y10" i="4"/>
  <c r="X10" i="4"/>
  <c r="Y9" i="4"/>
  <c r="X9" i="4"/>
  <c r="Y8" i="4"/>
  <c r="X8" i="4"/>
  <c r="M30" i="3"/>
  <c r="L30" i="3"/>
  <c r="J30" i="3"/>
  <c r="I30" i="3"/>
  <c r="G30" i="3"/>
  <c r="F30" i="3"/>
  <c r="D30" i="3"/>
  <c r="C30" i="3"/>
  <c r="M29" i="3"/>
  <c r="L29" i="3"/>
  <c r="J29" i="3"/>
  <c r="I29" i="3"/>
  <c r="G29" i="3"/>
  <c r="F29" i="3"/>
  <c r="D29" i="3"/>
  <c r="C29" i="3"/>
  <c r="M18" i="3"/>
  <c r="L18" i="3"/>
  <c r="J18" i="3"/>
  <c r="I18" i="3"/>
  <c r="G18" i="3"/>
  <c r="F18" i="3"/>
  <c r="D18" i="3"/>
  <c r="C18" i="3"/>
  <c r="M17" i="3"/>
  <c r="L17" i="3"/>
  <c r="J17" i="3"/>
  <c r="I17" i="3"/>
  <c r="G17" i="3"/>
  <c r="F17" i="3"/>
  <c r="D17" i="3"/>
  <c r="C17" i="3"/>
</calcChain>
</file>

<file path=xl/sharedStrings.xml><?xml version="1.0" encoding="utf-8"?>
<sst xmlns="http://schemas.openxmlformats.org/spreadsheetml/2006/main" count="409" uniqueCount="72">
  <si>
    <t>No</t>
    <phoneticPr fontId="2"/>
  </si>
  <si>
    <t>機種</t>
    <rPh sb="0" eb="2">
      <t>キシュ</t>
    </rPh>
    <phoneticPr fontId="2"/>
  </si>
  <si>
    <t>x</t>
    <phoneticPr fontId="2"/>
  </si>
  <si>
    <t>y</t>
    <phoneticPr fontId="2"/>
  </si>
  <si>
    <t>SD</t>
    <phoneticPr fontId="2"/>
  </si>
  <si>
    <r>
      <rPr>
        <sz val="10"/>
        <color theme="1"/>
        <rFont val="ＭＳ Ｐ明朝"/>
        <family val="1"/>
        <charset val="128"/>
      </rPr>
      <t>注</t>
    </r>
    <rPh sb="0" eb="1">
      <t>チュウ</t>
    </rPh>
    <phoneticPr fontId="2"/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</si>
  <si>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2"/>
  </si>
  <si>
    <r>
      <rPr>
        <sz val="10"/>
        <color theme="1"/>
        <rFont val="ＭＳ Ｐ明朝"/>
        <family val="1"/>
        <charset val="128"/>
      </rPr>
      <t>機種</t>
    </r>
  </si>
  <si>
    <r>
      <rPr>
        <sz val="10"/>
        <color theme="1"/>
        <rFont val="ＭＳ Ｐ明朝"/>
        <family val="1"/>
        <charset val="128"/>
      </rPr>
      <t>色</t>
    </r>
  </si>
  <si>
    <r>
      <rPr>
        <sz val="10"/>
        <color theme="1"/>
        <rFont val="ＭＳ Ｐ明朝"/>
        <family val="1"/>
        <charset val="128"/>
      </rPr>
      <t>シンナー</t>
    </r>
  </si>
  <si>
    <r>
      <rPr>
        <sz val="10"/>
        <color theme="1"/>
        <rFont val="ＭＳ Ｐ明朝"/>
        <family val="1"/>
        <charset val="128"/>
      </rPr>
      <t>国内</t>
    </r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</si>
  <si>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1</t>
    </r>
  </si>
  <si>
    <r>
      <rPr>
        <sz val="10"/>
        <color theme="1"/>
        <rFont val="ＭＳ Ｐ明朝"/>
        <family val="1"/>
        <charset val="128"/>
      </rPr>
      <t>国外</t>
    </r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</si>
  <si>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2</t>
    </r>
  </si>
  <si>
    <r>
      <t xml:space="preserve">―――――― </t>
    </r>
    <r>
      <rPr>
        <sz val="10"/>
        <color theme="1"/>
        <rFont val="ＭＳ Ｐ明朝"/>
        <family val="1"/>
        <charset val="128"/>
      </rPr>
      <t>シンナー：</t>
    </r>
    <r>
      <rPr>
        <sz val="10"/>
        <color theme="1"/>
        <rFont val="Times New Roman"/>
        <family val="1"/>
      </rPr>
      <t>2―――――</t>
    </r>
    <phoneticPr fontId="2"/>
  </si>
  <si>
    <t>色</t>
    <rPh sb="0" eb="1">
      <t>イロ</t>
    </rPh>
    <phoneticPr fontId="2"/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</si>
  <si>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1</t>
    </r>
    <phoneticPr fontId="2"/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</si>
  <si>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2</t>
    </r>
    <phoneticPr fontId="2"/>
  </si>
  <si>
    <r>
      <rPr>
        <sz val="10"/>
        <color theme="1"/>
        <rFont val="ＭＳ Ｐ明朝"/>
        <family val="1"/>
        <charset val="128"/>
      </rPr>
      <t>シンナー</t>
    </r>
    <phoneticPr fontId="2"/>
  </si>
  <si>
    <r>
      <t xml:space="preserve">― </t>
    </r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1 ―</t>
    </r>
    <rPh sb="2" eb="3">
      <t>イロ</t>
    </rPh>
    <phoneticPr fontId="2"/>
  </si>
  <si>
    <r>
      <t xml:space="preserve">― </t>
    </r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2―</t>
    </r>
    <rPh sb="2" eb="3">
      <t>イロ</t>
    </rPh>
    <phoneticPr fontId="2"/>
  </si>
  <si>
    <t>SD</t>
    <phoneticPr fontId="2"/>
  </si>
  <si>
    <t>▼</t>
  </si>
  <si>
    <t>△</t>
    <phoneticPr fontId="2"/>
  </si>
  <si>
    <t>▼</t>
    <phoneticPr fontId="2"/>
  </si>
  <si>
    <r>
      <rPr>
        <sz val="10"/>
        <color theme="1"/>
        <rFont val="ＭＳ Ｐ明朝"/>
        <family val="1"/>
        <charset val="128"/>
      </rPr>
      <t>注）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△：流れ不良（</t>
    </r>
    <r>
      <rPr>
        <i/>
        <sz val="10"/>
        <color theme="1"/>
        <rFont val="Times New Roman"/>
        <family val="1"/>
      </rPr>
      <t>y</t>
    </r>
    <r>
      <rPr>
        <sz val="10"/>
        <color theme="1"/>
        <rFont val="ＭＳ Ｐ明朝"/>
        <family val="1"/>
        <charset val="128"/>
      </rPr>
      <t>が</t>
    </r>
    <r>
      <rPr>
        <sz val="10"/>
        <color theme="1"/>
        <rFont val="Times New Roman"/>
        <family val="1"/>
      </rPr>
      <t>36</t>
    </r>
    <r>
      <rPr>
        <sz val="10"/>
        <color theme="1"/>
        <rFont val="ＭＳ Ｐ明朝"/>
        <family val="1"/>
        <charset val="128"/>
      </rPr>
      <t>以上），</t>
    </r>
    <r>
      <rPr>
        <sz val="10"/>
        <color theme="1"/>
        <rFont val="Times New Roman"/>
        <family val="1"/>
      </rPr>
      <t xml:space="preserve"> </t>
    </r>
    <r>
      <rPr>
        <sz val="8"/>
        <color theme="1"/>
        <rFont val="ＭＳ Ｐ明朝"/>
        <family val="1"/>
        <charset val="128"/>
      </rPr>
      <t>▼</t>
    </r>
    <r>
      <rPr>
        <sz val="10"/>
        <color theme="1"/>
        <rFont val="ＭＳ Ｐ明朝"/>
        <family val="1"/>
        <charset val="128"/>
      </rPr>
      <t>：ウス不良（</t>
    </r>
    <r>
      <rPr>
        <i/>
        <sz val="10"/>
        <color theme="1"/>
        <rFont val="Times New Roman"/>
        <family val="1"/>
      </rPr>
      <t>y</t>
    </r>
    <r>
      <rPr>
        <sz val="10"/>
        <color theme="1"/>
        <rFont val="ＭＳ Ｐ明朝"/>
        <family val="1"/>
        <charset val="128"/>
      </rPr>
      <t>が</t>
    </r>
    <r>
      <rPr>
        <sz val="10"/>
        <color theme="1"/>
        <rFont val="Times New Roman"/>
        <family val="1"/>
      </rPr>
      <t>28</t>
    </r>
    <r>
      <rPr>
        <sz val="10"/>
        <color theme="1"/>
        <rFont val="ＭＳ Ｐ明朝"/>
        <family val="1"/>
        <charset val="128"/>
      </rPr>
      <t>以下）</t>
    </r>
    <rPh sb="0" eb="1">
      <t>チュウ</t>
    </rPh>
    <rPh sb="5" eb="6">
      <t>ナガ</t>
    </rPh>
    <rPh sb="7" eb="9">
      <t>フリョウ</t>
    </rPh>
    <rPh sb="14" eb="16">
      <t>イジョウ</t>
    </rPh>
    <rPh sb="23" eb="25">
      <t>フリョウ</t>
    </rPh>
    <rPh sb="30" eb="32">
      <t>イカ</t>
    </rPh>
    <phoneticPr fontId="2"/>
  </si>
  <si>
    <t xml:space="preserve">x  </t>
    <phoneticPr fontId="2"/>
  </si>
  <si>
    <t xml:space="preserve">y  </t>
    <phoneticPr fontId="2"/>
  </si>
  <si>
    <t>上限</t>
    <rPh sb="0" eb="2">
      <t>ジョウゲン</t>
    </rPh>
    <phoneticPr fontId="2"/>
  </si>
  <si>
    <t>下限</t>
    <rPh sb="0" eb="2">
      <t>カゲン</t>
    </rPh>
    <phoneticPr fontId="2"/>
  </si>
  <si>
    <r>
      <rPr>
        <sz val="10"/>
        <color theme="1"/>
        <rFont val="ＭＳ Ｐ明朝"/>
        <family val="1"/>
        <charset val="128"/>
      </rPr>
      <t>シ</t>
    </r>
    <r>
      <rPr>
        <sz val="10"/>
        <color theme="1"/>
        <rFont val="Times New Roman"/>
        <family val="1"/>
      </rPr>
      <t>1</t>
    </r>
    <phoneticPr fontId="2"/>
  </si>
  <si>
    <r>
      <rPr>
        <sz val="10"/>
        <color theme="1"/>
        <rFont val="ＭＳ Ｐ明朝"/>
        <family val="1"/>
        <charset val="128"/>
      </rPr>
      <t>シ</t>
    </r>
    <r>
      <rPr>
        <sz val="10"/>
        <color theme="1"/>
        <rFont val="Times New Roman"/>
        <family val="1"/>
      </rPr>
      <t>2</t>
    </r>
    <phoneticPr fontId="2"/>
  </si>
  <si>
    <t>x</t>
    <phoneticPr fontId="2"/>
  </si>
  <si>
    <r>
      <rPr>
        <sz val="10"/>
        <color theme="1"/>
        <rFont val="ＭＳ Ｐ明朝"/>
        <family val="1"/>
        <charset val="128"/>
      </rPr>
      <t>国内</t>
    </r>
    <rPh sb="0" eb="2">
      <t>コクナイ</t>
    </rPh>
    <phoneticPr fontId="2"/>
  </si>
  <si>
    <r>
      <rPr>
        <sz val="10"/>
        <color theme="1"/>
        <rFont val="ＭＳ Ｐ明朝"/>
        <family val="1"/>
        <charset val="128"/>
      </rPr>
      <t>国外</t>
    </r>
    <rPh sb="0" eb="2">
      <t>コクガイ</t>
    </rPh>
    <phoneticPr fontId="2"/>
  </si>
  <si>
    <t>シン</t>
    <phoneticPr fontId="2"/>
  </si>
  <si>
    <t>ナー</t>
    <phoneticPr fontId="2"/>
  </si>
  <si>
    <t>合せ</t>
    <rPh sb="0" eb="1">
      <t>アワ</t>
    </rPh>
    <phoneticPr fontId="2"/>
  </si>
  <si>
    <t>組</t>
  </si>
  <si>
    <t>:</t>
    <phoneticPr fontId="2"/>
  </si>
  <si>
    <t xml:space="preserve"> </t>
    <phoneticPr fontId="2"/>
  </si>
  <si>
    <r>
      <t xml:space="preserve">―――――― </t>
    </r>
    <r>
      <rPr>
        <sz val="10"/>
        <color theme="1"/>
        <rFont val="ＭＳ Ｐ明朝"/>
        <family val="1"/>
        <charset val="128"/>
      </rPr>
      <t>シンナー：</t>
    </r>
    <r>
      <rPr>
        <sz val="10"/>
        <color theme="1"/>
        <rFont val="Times New Roman"/>
        <family val="1"/>
      </rPr>
      <t>1 ―――――</t>
    </r>
    <phoneticPr fontId="2"/>
  </si>
  <si>
    <r>
      <rPr>
        <sz val="10"/>
        <color theme="1"/>
        <rFont val="ＭＳ Ｐ明朝"/>
        <family val="1"/>
        <charset val="128"/>
      </rPr>
      <t>機種</t>
    </r>
    <rPh sb="0" eb="2">
      <t>キシュ</t>
    </rPh>
    <phoneticPr fontId="2"/>
  </si>
  <si>
    <t>-1</t>
    <phoneticPr fontId="2"/>
  </si>
  <si>
    <t>+1</t>
    <phoneticPr fontId="2"/>
  </si>
  <si>
    <t>シンナー</t>
    <phoneticPr fontId="2"/>
  </si>
  <si>
    <r>
      <t xml:space="preserve">― </t>
    </r>
    <r>
      <rPr>
        <sz val="10"/>
        <color theme="1"/>
        <rFont val="ＭＳ Ｐ明朝"/>
        <family val="1"/>
        <charset val="128"/>
      </rPr>
      <t>シンナー</t>
    </r>
    <r>
      <rPr>
        <sz val="10"/>
        <color theme="1"/>
        <rFont val="Times New Roman"/>
        <family val="1"/>
      </rPr>
      <t>1 ―</t>
    </r>
    <phoneticPr fontId="2"/>
  </si>
  <si>
    <r>
      <t xml:space="preserve">― </t>
    </r>
    <r>
      <rPr>
        <sz val="10"/>
        <color theme="1"/>
        <rFont val="ＭＳ Ｐ明朝"/>
        <family val="1"/>
        <charset val="128"/>
      </rPr>
      <t>シンナー</t>
    </r>
    <r>
      <rPr>
        <sz val="10"/>
        <color theme="1"/>
        <rFont val="Times New Roman"/>
        <family val="1"/>
      </rPr>
      <t>2 ―</t>
    </r>
    <phoneticPr fontId="2"/>
  </si>
  <si>
    <r>
      <rPr>
        <sz val="9"/>
        <color theme="1"/>
        <rFont val="ＭＳ Ｐ明朝"/>
        <family val="1"/>
        <charset val="128"/>
      </rPr>
      <t>国内</t>
    </r>
    <rPh sb="0" eb="2">
      <t>コクナイ</t>
    </rPh>
    <phoneticPr fontId="2"/>
  </si>
  <si>
    <r>
      <rPr>
        <sz val="9"/>
        <color theme="1"/>
        <rFont val="ＭＳ Ｐ明朝"/>
        <family val="1"/>
        <charset val="128"/>
      </rPr>
      <t>国外</t>
    </r>
    <rPh sb="0" eb="2">
      <t>コクガイ</t>
    </rPh>
    <phoneticPr fontId="2"/>
  </si>
  <si>
    <t>平均</t>
    <rPh sb="0" eb="2">
      <t>ヘイキン</t>
    </rPh>
    <phoneticPr fontId="2"/>
  </si>
  <si>
    <t>SD</t>
    <phoneticPr fontId="2"/>
  </si>
  <si>
    <t>組み</t>
    <phoneticPr fontId="2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</si>
  <si>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7.1</t>
    </r>
    <rPh sb="0" eb="1">
      <t>ヒョウ</t>
    </rPh>
    <phoneticPr fontId="2"/>
  </si>
  <si>
    <t>図7.2</t>
    <rPh sb="0" eb="1">
      <t>ズ</t>
    </rPh>
    <phoneticPr fontId="2"/>
  </si>
  <si>
    <t>図7.3</t>
    <rPh sb="0" eb="1">
      <t>ズ</t>
    </rPh>
    <phoneticPr fontId="2"/>
  </si>
  <si>
    <t>表7.2</t>
    <rPh sb="0" eb="1">
      <t>ヒョウ</t>
    </rPh>
    <phoneticPr fontId="2"/>
  </si>
  <si>
    <r>
      <rPr>
        <sz val="10"/>
        <color theme="1"/>
        <rFont val="ＭＳ Ｐ明朝"/>
        <family val="1"/>
        <charset val="128"/>
      </rPr>
      <t>図</t>
    </r>
    <r>
      <rPr>
        <sz val="10"/>
        <color theme="1"/>
        <rFont val="Times New Roman"/>
        <family val="1"/>
      </rPr>
      <t>7.4</t>
    </r>
    <rPh sb="0" eb="1">
      <t>ズ</t>
    </rPh>
    <phoneticPr fontId="2"/>
  </si>
  <si>
    <r>
      <rPr>
        <sz val="10"/>
        <color theme="1"/>
        <rFont val="ＭＳ Ｐ明朝"/>
        <family val="1"/>
        <charset val="128"/>
      </rPr>
      <t>―――――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機種：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国内</t>
    </r>
    <r>
      <rPr>
        <sz val="10"/>
        <color theme="1"/>
        <rFont val="Times New Roman"/>
        <family val="1"/>
      </rPr>
      <t xml:space="preserve"> C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ＭＳ Ｐ明朝"/>
        <family val="1"/>
        <charset val="128"/>
      </rPr>
      <t>―――――</t>
    </r>
    <phoneticPr fontId="2"/>
  </si>
  <si>
    <r>
      <t xml:space="preserve">――――― 機種： 国外 </t>
    </r>
    <r>
      <rPr>
        <sz val="10"/>
        <color theme="1"/>
        <rFont val="Times New Roman"/>
        <family val="1"/>
      </rP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ＭＳ Ｐ明朝"/>
        <family val="1"/>
        <charset val="128"/>
      </rPr>
      <t>―――――</t>
    </r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</si>
  <si>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 xml:space="preserve"> B</t>
    </r>
    <r>
      <rPr>
        <vertAlign val="subscript"/>
        <sz val="10"/>
        <color theme="1"/>
        <rFont val="Times New Roman"/>
        <family val="1"/>
      </rPr>
      <t>1</t>
    </r>
    <phoneticPr fontId="2"/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</si>
  <si>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 xml:space="preserve"> B</t>
    </r>
    <r>
      <rPr>
        <vertAlign val="subscript"/>
        <sz val="10"/>
        <color theme="1"/>
        <rFont val="Times New Roman"/>
        <family val="1"/>
      </rPr>
      <t>2</t>
    </r>
    <phoneticPr fontId="2"/>
  </si>
  <si>
    <r>
      <t>A</t>
    </r>
    <r>
      <rPr>
        <vertAlign val="subscript"/>
        <sz val="10"/>
        <color theme="1"/>
        <rFont val="Times New Roman"/>
        <family val="1"/>
      </rPr>
      <t>1</t>
    </r>
    <phoneticPr fontId="2"/>
  </si>
  <si>
    <r>
      <t>A</t>
    </r>
    <r>
      <rPr>
        <vertAlign val="subscript"/>
        <sz val="10"/>
        <color theme="1"/>
        <rFont val="Times New Roman"/>
        <family val="1"/>
      </rPr>
      <t>2</t>
    </r>
    <phoneticPr fontId="2"/>
  </si>
  <si>
    <r>
      <t xml:space="preserve">―――――――――――    機種： 国内 </t>
    </r>
    <r>
      <rPr>
        <sz val="10"/>
        <color theme="1"/>
        <rFont val="Times New Roman"/>
        <family val="1"/>
      </rPr>
      <t>C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ＭＳ Ｐ明朝"/>
        <family val="1"/>
        <charset val="128"/>
      </rPr>
      <t xml:space="preserve">   ――――――――――</t>
    </r>
  </si>
  <si>
    <r>
      <t xml:space="preserve">―――――――――――    機種： 国外 </t>
    </r>
    <r>
      <rPr>
        <sz val="10"/>
        <color theme="1"/>
        <rFont val="Times New Roman"/>
        <family val="1"/>
      </rPr>
      <t>C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 xml:space="preserve">  ――――――――――</t>
    </r>
  </si>
  <si>
    <r>
      <t xml:space="preserve">―――― </t>
    </r>
    <r>
      <rPr>
        <sz val="10"/>
        <color theme="1"/>
        <rFont val="ＭＳ Ｐ明朝"/>
        <family val="1"/>
        <charset val="128"/>
      </rPr>
      <t>シンナー</t>
    </r>
    <r>
      <rPr>
        <sz val="10"/>
        <color theme="1"/>
        <rFont val="Times New Roman"/>
        <family val="1"/>
      </rPr>
      <t xml:space="preserve"> A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 ―――――</t>
    </r>
    <phoneticPr fontId="2"/>
  </si>
  <si>
    <r>
      <t xml:space="preserve">――――― </t>
    </r>
    <r>
      <rPr>
        <sz val="10"/>
        <color theme="1"/>
        <rFont val="ＭＳ Ｐ明朝"/>
        <family val="1"/>
        <charset val="128"/>
      </rPr>
      <t>シンナー</t>
    </r>
    <r>
      <rPr>
        <sz val="10"/>
        <color theme="1"/>
        <rFont val="Times New Roman"/>
        <family val="1"/>
      </rPr>
      <t xml:space="preserve"> 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―――――</t>
    </r>
    <phoneticPr fontId="2"/>
  </si>
  <si>
    <r>
      <t>C</t>
    </r>
    <r>
      <rPr>
        <vertAlign val="subscript"/>
        <sz val="10"/>
        <color theme="1"/>
        <rFont val="Times New Roman"/>
        <family val="1"/>
      </rPr>
      <t>1</t>
    </r>
    <phoneticPr fontId="2"/>
  </si>
  <si>
    <r>
      <t>C</t>
    </r>
    <r>
      <rPr>
        <vertAlign val="subscript"/>
        <sz val="10"/>
        <color theme="1"/>
        <rFont val="Times New Roman"/>
        <family val="1"/>
      </rPr>
      <t>2</t>
    </r>
    <phoneticPr fontId="2"/>
  </si>
  <si>
    <r>
      <t xml:space="preserve">―――――― </t>
    </r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 xml:space="preserve"> B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 ――――――</t>
    </r>
    <rPh sb="7" eb="8">
      <t>イロ</t>
    </rPh>
    <phoneticPr fontId="2"/>
  </si>
  <si>
    <r>
      <t xml:space="preserve">―――――― </t>
    </r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 xml:space="preserve"> B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――――――</t>
    </r>
    <rPh sb="7" eb="8">
      <t>イロ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</si>
</sst>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.0_ "/>
    <numFmt numFmtId="177" formatCode="0.0_);[Red]\(0.0\)"/>
    <numFmt numFmtId="178" formatCode="0.00_);[Red]\(0.00\)"/>
    <numFmt numFmtId="179" formatCode="0_ "/>
  </numFmts>
  <fonts count="17" x14ac:knownFonts="1">
    <font>
      <sz val="11"/>
      <color theme="1"/>
      <name val="ＭＳ Ｐ明朝"/>
      <family val="2"/>
      <charset val="128"/>
    </font>
    <font>
      <sz val="10"/>
      <color theme="1"/>
      <name val="Times New Roman"/>
      <family val="1"/>
    </font>
    <font>
      <sz val="6"/>
      <name val="ＭＳ Ｐ明朝"/>
      <family val="2"/>
      <charset val="128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sz val="8"/>
      <color theme="1"/>
      <name val="ＭＳ Ｐ明朝"/>
      <family val="1"/>
      <charset val="128"/>
    </font>
    <font>
      <sz val="11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b/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明朝"/>
      <family val="2"/>
      <charset val="128"/>
    </font>
    <font>
      <sz val="9"/>
      <color theme="1"/>
      <name val="Times New Roman"/>
      <family val="1"/>
    </font>
    <font>
      <sz val="9"/>
      <color theme="1"/>
      <name val="ＭＳ Ｐ明朝"/>
      <family val="1"/>
      <charset val="128"/>
    </font>
    <font>
      <vertAlign val="subscript"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3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 applyAlignment="1">
      <alignment horizontal="right" vertical="center" wrapText="1"/>
    </xf>
    <xf numFmtId="177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177" fontId="1" fillId="0" borderId="2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 wrapText="1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178" fontId="1" fillId="0" borderId="0" xfId="0" applyNumberFormat="1" applyFont="1" applyAlignment="1">
      <alignment horizontal="right" vertical="center"/>
    </xf>
    <xf numFmtId="178" fontId="1" fillId="0" borderId="2" xfId="0" applyNumberFormat="1" applyFont="1" applyBorder="1" applyAlignment="1">
      <alignment horizontal="right" vertical="center"/>
    </xf>
    <xf numFmtId="178" fontId="1" fillId="0" borderId="2" xfId="0" applyNumberFormat="1" applyFont="1" applyBorder="1">
      <alignment vertical="center"/>
    </xf>
    <xf numFmtId="178" fontId="1" fillId="0" borderId="4" xfId="0" applyNumberFormat="1" applyFont="1" applyBorder="1">
      <alignment vertical="center"/>
    </xf>
    <xf numFmtId="177" fontId="4" fillId="0" borderId="6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7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>
      <alignment vertical="center"/>
    </xf>
    <xf numFmtId="179" fontId="1" fillId="0" borderId="2" xfId="0" applyNumberFormat="1" applyFont="1" applyBorder="1">
      <alignment vertical="center"/>
    </xf>
    <xf numFmtId="176" fontId="1" fillId="0" borderId="2" xfId="0" applyNumberFormat="1" applyFont="1" applyBorder="1">
      <alignment vertical="center"/>
    </xf>
    <xf numFmtId="0" fontId="7" fillId="0" borderId="5" xfId="0" applyFont="1" applyBorder="1">
      <alignment vertical="center"/>
    </xf>
    <xf numFmtId="0" fontId="8" fillId="0" borderId="0" xfId="0" applyFo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7" fontId="8" fillId="2" borderId="0" xfId="0" applyNumberFormat="1" applyFont="1" applyFill="1" applyAlignment="1">
      <alignment horizontal="right" vertical="center"/>
    </xf>
    <xf numFmtId="177" fontId="8" fillId="2" borderId="2" xfId="0" applyNumberFormat="1" applyFont="1" applyFill="1" applyBorder="1" applyAlignment="1">
      <alignment horizontal="right" vertical="center"/>
    </xf>
    <xf numFmtId="0" fontId="9" fillId="2" borderId="5" xfId="0" applyFont="1" applyFill="1" applyBorder="1">
      <alignment vertical="center"/>
    </xf>
    <xf numFmtId="0" fontId="11" fillId="2" borderId="0" xfId="0" applyFont="1" applyFill="1">
      <alignment vertical="center"/>
    </xf>
    <xf numFmtId="0" fontId="11" fillId="2" borderId="2" xfId="0" applyFont="1" applyFill="1" applyBorder="1">
      <alignment vertical="center"/>
    </xf>
    <xf numFmtId="177" fontId="10" fillId="0" borderId="0" xfId="0" applyNumberFormat="1" applyFont="1" applyAlignment="1">
      <alignment horizontal="left"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179" fontId="1" fillId="0" borderId="0" xfId="0" applyNumberFormat="1" applyFont="1">
      <alignment vertical="center"/>
    </xf>
    <xf numFmtId="0" fontId="4" fillId="0" borderId="2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8" fillId="0" borderId="0" xfId="0" applyNumberFormat="1" applyFont="1">
      <alignment vertical="center"/>
    </xf>
    <xf numFmtId="176" fontId="8" fillId="0" borderId="2" xfId="0" applyNumberFormat="1" applyFont="1" applyBorder="1">
      <alignment vertical="center"/>
    </xf>
    <xf numFmtId="177" fontId="1" fillId="0" borderId="0" xfId="0" applyNumberFormat="1" applyFont="1">
      <alignment vertical="center"/>
    </xf>
    <xf numFmtId="177" fontId="1" fillId="0" borderId="2" xfId="0" applyNumberFormat="1" applyFont="1" applyBorder="1">
      <alignment vertical="center"/>
    </xf>
    <xf numFmtId="177" fontId="1" fillId="0" borderId="1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right" vertical="center" wrapText="1"/>
    </xf>
    <xf numFmtId="176" fontId="1" fillId="0" borderId="4" xfId="0" applyNumberFormat="1" applyFont="1" applyBorder="1" applyAlignment="1">
      <alignment horizontal="right" vertical="center" wrapText="1"/>
    </xf>
    <xf numFmtId="17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6" fontId="1" fillId="0" borderId="2" xfId="1" applyFont="1" applyBorder="1" applyAlignment="1">
      <alignment horizontal="center" vertical="center"/>
    </xf>
    <xf numFmtId="6" fontId="3" fillId="0" borderId="2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6" fontId="1" fillId="0" borderId="1" xfId="1" quotePrefix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7" fontId="3" fillId="0" borderId="6" xfId="0" applyNumberFormat="1" applyFont="1" applyBorder="1" applyAlignment="1">
      <alignment horizontal="right" vertical="center"/>
    </xf>
    <xf numFmtId="177" fontId="1" fillId="0" borderId="6" xfId="0" applyNumberFormat="1" applyFont="1" applyBorder="1" applyAlignment="1">
      <alignment horizontal="right" vertical="center"/>
    </xf>
    <xf numFmtId="6" fontId="4" fillId="0" borderId="2" xfId="1" applyFont="1" applyBorder="1" applyAlignment="1">
      <alignment horizontal="center" vertical="center"/>
    </xf>
    <xf numFmtId="6" fontId="4" fillId="0" borderId="2" xfId="1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55940205429603"/>
          <c:y val="5.2389868251001823E-2"/>
          <c:w val="0.73154981651386253"/>
          <c:h val="0.75974890614239032"/>
        </c:manualLayout>
      </c:layout>
      <c:scatterChart>
        <c:scatterStyle val="lineMarker"/>
        <c:varyColors val="0"/>
        <c:ser>
          <c:idx val="0"/>
          <c:order val="0"/>
          <c:tx>
            <c:v>シンナー2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4234626636263642"/>
                  <c:y val="5.16919886957810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表_散布図!$C$19:$C$28</c:f>
              <c:numCache>
                <c:formatCode>0.0_);[Red]\(0.0\)</c:formatCode>
                <c:ptCount val="10"/>
                <c:pt idx="0">
                  <c:v>89.6</c:v>
                </c:pt>
                <c:pt idx="1">
                  <c:v>90.8</c:v>
                </c:pt>
                <c:pt idx="2">
                  <c:v>88.7</c:v>
                </c:pt>
                <c:pt idx="3">
                  <c:v>88.8</c:v>
                </c:pt>
                <c:pt idx="4">
                  <c:v>90.6</c:v>
                </c:pt>
                <c:pt idx="5">
                  <c:v>89.3</c:v>
                </c:pt>
                <c:pt idx="6">
                  <c:v>92.4</c:v>
                </c:pt>
                <c:pt idx="7">
                  <c:v>89.1</c:v>
                </c:pt>
                <c:pt idx="8">
                  <c:v>89.7</c:v>
                </c:pt>
                <c:pt idx="9">
                  <c:v>92.2</c:v>
                </c:pt>
              </c:numCache>
            </c:numRef>
          </c:xVal>
          <c:yVal>
            <c:numRef>
              <c:f>表_散布図!$D$19:$D$28</c:f>
              <c:numCache>
                <c:formatCode>0.0_);[Red]\(0.0\)</c:formatCode>
                <c:ptCount val="10"/>
                <c:pt idx="0">
                  <c:v>32.299999999999997</c:v>
                </c:pt>
                <c:pt idx="1">
                  <c:v>35</c:v>
                </c:pt>
                <c:pt idx="2">
                  <c:v>32.799999999999997</c:v>
                </c:pt>
                <c:pt idx="3">
                  <c:v>31.7</c:v>
                </c:pt>
                <c:pt idx="4">
                  <c:v>35.6</c:v>
                </c:pt>
                <c:pt idx="5">
                  <c:v>33.1</c:v>
                </c:pt>
                <c:pt idx="6">
                  <c:v>35.4</c:v>
                </c:pt>
                <c:pt idx="7">
                  <c:v>33.9</c:v>
                </c:pt>
                <c:pt idx="8">
                  <c:v>33.700000000000003</c:v>
                </c:pt>
                <c:pt idx="9">
                  <c:v>36.1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D-4BDF-9752-E248409FEEC8}"/>
            </c:ext>
          </c:extLst>
        </c:ser>
        <c:ser>
          <c:idx val="1"/>
          <c:order val="1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表_散布図!$W$6:$W$7</c:f>
              <c:numCache>
                <c:formatCode>0_ 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3B-4425-B3FD-BD133E510AD3}"/>
            </c:ext>
          </c:extLst>
        </c:ser>
        <c:ser>
          <c:idx val="2"/>
          <c:order val="2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表_散布図!$X$6:$X$7</c:f>
              <c:numCache>
                <c:formatCode>0_ 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3B-4425-B3FD-BD133E510AD3}"/>
            </c:ext>
          </c:extLst>
        </c:ser>
        <c:ser>
          <c:idx val="3"/>
          <c:order val="3"/>
          <c:tx>
            <c:v>シンナー1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2691052945081884E-2"/>
                  <c:y val="0.231017486162486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表_散布図!$C$7:$C$16</c:f>
              <c:numCache>
                <c:formatCode>0.0_);[Red]\(0.0\)</c:formatCode>
                <c:ptCount val="10"/>
                <c:pt idx="0">
                  <c:v>91.3</c:v>
                </c:pt>
                <c:pt idx="1">
                  <c:v>89.3</c:v>
                </c:pt>
                <c:pt idx="2">
                  <c:v>88.9</c:v>
                </c:pt>
                <c:pt idx="3">
                  <c:v>90.4</c:v>
                </c:pt>
                <c:pt idx="4">
                  <c:v>88.5</c:v>
                </c:pt>
                <c:pt idx="5">
                  <c:v>92.6</c:v>
                </c:pt>
                <c:pt idx="6">
                  <c:v>91.3</c:v>
                </c:pt>
                <c:pt idx="7">
                  <c:v>91.5</c:v>
                </c:pt>
                <c:pt idx="8">
                  <c:v>87.7</c:v>
                </c:pt>
                <c:pt idx="9">
                  <c:v>89.7</c:v>
                </c:pt>
              </c:numCache>
            </c:numRef>
          </c:xVal>
          <c:yVal>
            <c:numRef>
              <c:f>表_散布図!$D$7:$D$16</c:f>
              <c:numCache>
                <c:formatCode>0.0_);[Red]\(0.0\)</c:formatCode>
                <c:ptCount val="10"/>
                <c:pt idx="0">
                  <c:v>33.5</c:v>
                </c:pt>
                <c:pt idx="1">
                  <c:v>32.700000000000003</c:v>
                </c:pt>
                <c:pt idx="2">
                  <c:v>31.6</c:v>
                </c:pt>
                <c:pt idx="3">
                  <c:v>32.6</c:v>
                </c:pt>
                <c:pt idx="4">
                  <c:v>30.3</c:v>
                </c:pt>
                <c:pt idx="5">
                  <c:v>33</c:v>
                </c:pt>
                <c:pt idx="6">
                  <c:v>31.4</c:v>
                </c:pt>
                <c:pt idx="7">
                  <c:v>32.4</c:v>
                </c:pt>
                <c:pt idx="8">
                  <c:v>31.2</c:v>
                </c:pt>
                <c:pt idx="9">
                  <c:v>31.5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3B-4425-B3FD-BD133E510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ja-JP" altLang="en-US"/>
                  <a:t> 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67541108464288"/>
          <c:y val="5.2389868251001823E-2"/>
          <c:w val="0.7134336767606434"/>
          <c:h val="0.7649140337072811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1759682044559193"/>
                  <c:y val="1.08587709187237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表_散布図!$F$19:$F$28</c:f>
              <c:numCache>
                <c:formatCode>0.0_);[Red]\(0.0\)</c:formatCode>
                <c:ptCount val="10"/>
                <c:pt idx="0">
                  <c:v>90.7</c:v>
                </c:pt>
                <c:pt idx="1">
                  <c:v>91</c:v>
                </c:pt>
                <c:pt idx="2">
                  <c:v>89.3</c:v>
                </c:pt>
                <c:pt idx="3">
                  <c:v>92.4</c:v>
                </c:pt>
                <c:pt idx="4">
                  <c:v>92.7</c:v>
                </c:pt>
                <c:pt idx="5">
                  <c:v>89.7</c:v>
                </c:pt>
                <c:pt idx="6">
                  <c:v>89.2</c:v>
                </c:pt>
                <c:pt idx="7">
                  <c:v>90.4</c:v>
                </c:pt>
                <c:pt idx="8">
                  <c:v>90.1</c:v>
                </c:pt>
                <c:pt idx="9">
                  <c:v>88.9</c:v>
                </c:pt>
              </c:numCache>
            </c:numRef>
          </c:xVal>
          <c:yVal>
            <c:numRef>
              <c:f>表_散布図!$G$19:$G$28</c:f>
              <c:numCache>
                <c:formatCode>0.0_);[Red]\(0.0\)</c:formatCode>
                <c:ptCount val="10"/>
                <c:pt idx="0">
                  <c:v>31.2</c:v>
                </c:pt>
                <c:pt idx="1">
                  <c:v>32.4</c:v>
                </c:pt>
                <c:pt idx="2">
                  <c:v>31</c:v>
                </c:pt>
                <c:pt idx="3">
                  <c:v>34.299999999999997</c:v>
                </c:pt>
                <c:pt idx="4">
                  <c:v>33.700000000000003</c:v>
                </c:pt>
                <c:pt idx="5">
                  <c:v>29.1</c:v>
                </c:pt>
                <c:pt idx="6">
                  <c:v>30.2</c:v>
                </c:pt>
                <c:pt idx="7">
                  <c:v>30.1</c:v>
                </c:pt>
                <c:pt idx="8">
                  <c:v>32.1</c:v>
                </c:pt>
                <c:pt idx="9">
                  <c:v>28.9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D-4BDF-9752-E248409FEEC8}"/>
            </c:ext>
          </c:extLst>
        </c:ser>
        <c:ser>
          <c:idx val="1"/>
          <c:order val="1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表_散布図!$W$6:$W$7</c:f>
              <c:numCache>
                <c:formatCode>0_ 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3B-4425-B3FD-BD133E510AD3}"/>
            </c:ext>
          </c:extLst>
        </c:ser>
        <c:ser>
          <c:idx val="2"/>
          <c:order val="2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表_散布図!$X$6:$X$7</c:f>
              <c:numCache>
                <c:formatCode>0_ 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3B-4425-B3FD-BD133E510AD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048560359347847"/>
                  <c:y val="0.2017358975712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表_散布図!$F$7:$F$16</c:f>
              <c:numCache>
                <c:formatCode>0.0_);[Red]\(0.0\)</c:formatCode>
                <c:ptCount val="10"/>
                <c:pt idx="0">
                  <c:v>88.6</c:v>
                </c:pt>
                <c:pt idx="1">
                  <c:v>88.4</c:v>
                </c:pt>
                <c:pt idx="2">
                  <c:v>89.7</c:v>
                </c:pt>
                <c:pt idx="3">
                  <c:v>90.4</c:v>
                </c:pt>
                <c:pt idx="4">
                  <c:v>91.2</c:v>
                </c:pt>
                <c:pt idx="5">
                  <c:v>89.3</c:v>
                </c:pt>
                <c:pt idx="6">
                  <c:v>91.7</c:v>
                </c:pt>
                <c:pt idx="7">
                  <c:v>92.3</c:v>
                </c:pt>
                <c:pt idx="8">
                  <c:v>89.7</c:v>
                </c:pt>
                <c:pt idx="9">
                  <c:v>91.2</c:v>
                </c:pt>
              </c:numCache>
            </c:numRef>
          </c:xVal>
          <c:yVal>
            <c:numRef>
              <c:f>表_散布図!$G$7:$G$16</c:f>
              <c:numCache>
                <c:formatCode>0.0_);[Red]\(0.0\)</c:formatCode>
                <c:ptCount val="10"/>
                <c:pt idx="0">
                  <c:v>29.2</c:v>
                </c:pt>
                <c:pt idx="1">
                  <c:v>27.6</c:v>
                </c:pt>
                <c:pt idx="2">
                  <c:v>28.8</c:v>
                </c:pt>
                <c:pt idx="3">
                  <c:v>29.7</c:v>
                </c:pt>
                <c:pt idx="4">
                  <c:v>28.8</c:v>
                </c:pt>
                <c:pt idx="5">
                  <c:v>28</c:v>
                </c:pt>
                <c:pt idx="6">
                  <c:v>31</c:v>
                </c:pt>
                <c:pt idx="7">
                  <c:v>29.8</c:v>
                </c:pt>
                <c:pt idx="8">
                  <c:v>30.3</c:v>
                </c:pt>
                <c:pt idx="9">
                  <c:v>30.1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3B-4425-B3FD-BD133E510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ja-JP" altLang="en-US"/>
                  <a:t> 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57928342062719"/>
          <c:y val="5.2389868251001823E-2"/>
          <c:w val="0.73252993197785743"/>
          <c:h val="0.7757876719758568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343202628500758E-2"/>
                  <c:y val="-8.16889839917391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表_散布図!$I$19:$I$28</c:f>
              <c:numCache>
                <c:formatCode>0.0_);[Red]\(0.0\)</c:formatCode>
                <c:ptCount val="10"/>
                <c:pt idx="0">
                  <c:v>91</c:v>
                </c:pt>
                <c:pt idx="1">
                  <c:v>91.6</c:v>
                </c:pt>
                <c:pt idx="2">
                  <c:v>89.7</c:v>
                </c:pt>
                <c:pt idx="3">
                  <c:v>92.4</c:v>
                </c:pt>
                <c:pt idx="4">
                  <c:v>90.4</c:v>
                </c:pt>
                <c:pt idx="5">
                  <c:v>91.2</c:v>
                </c:pt>
                <c:pt idx="6">
                  <c:v>90.4</c:v>
                </c:pt>
                <c:pt idx="7">
                  <c:v>91</c:v>
                </c:pt>
                <c:pt idx="8">
                  <c:v>89.3</c:v>
                </c:pt>
                <c:pt idx="9">
                  <c:v>90.2</c:v>
                </c:pt>
              </c:numCache>
            </c:numRef>
          </c:xVal>
          <c:yVal>
            <c:numRef>
              <c:f>表_散布図!$J$19:$J$28</c:f>
              <c:numCache>
                <c:formatCode>0.0_);[Red]\(0.0\)</c:formatCode>
                <c:ptCount val="10"/>
                <c:pt idx="0">
                  <c:v>33.299999999999997</c:v>
                </c:pt>
                <c:pt idx="1">
                  <c:v>34</c:v>
                </c:pt>
                <c:pt idx="2">
                  <c:v>35</c:v>
                </c:pt>
                <c:pt idx="3">
                  <c:v>36.700000000000003</c:v>
                </c:pt>
                <c:pt idx="4">
                  <c:v>34.200000000000003</c:v>
                </c:pt>
                <c:pt idx="5">
                  <c:v>36.1</c:v>
                </c:pt>
                <c:pt idx="6">
                  <c:v>32.6</c:v>
                </c:pt>
                <c:pt idx="7">
                  <c:v>34.299999999999997</c:v>
                </c:pt>
                <c:pt idx="8">
                  <c:v>33</c:v>
                </c:pt>
                <c:pt idx="9">
                  <c:v>33.5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D-4BDF-9752-E248409FEEC8}"/>
            </c:ext>
          </c:extLst>
        </c:ser>
        <c:ser>
          <c:idx val="1"/>
          <c:order val="1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表_散布図!$W$6:$W$7</c:f>
              <c:numCache>
                <c:formatCode>0_ 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3B-4425-B3FD-BD133E510AD3}"/>
            </c:ext>
          </c:extLst>
        </c:ser>
        <c:ser>
          <c:idx val="2"/>
          <c:order val="2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表_散布図!$X$6:$X$7</c:f>
              <c:numCache>
                <c:formatCode>0_ 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3B-4425-B3FD-BD133E510AD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1132758659226204E-2"/>
                  <c:y val="0.217307221663353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表_散布図!$I$7:$I$16</c:f>
              <c:numCache>
                <c:formatCode>0.0_);[Red]\(0.0\)</c:formatCode>
                <c:ptCount val="10"/>
                <c:pt idx="0">
                  <c:v>89</c:v>
                </c:pt>
                <c:pt idx="1">
                  <c:v>90.1</c:v>
                </c:pt>
                <c:pt idx="2">
                  <c:v>90.3</c:v>
                </c:pt>
                <c:pt idx="3">
                  <c:v>89.6</c:v>
                </c:pt>
                <c:pt idx="4">
                  <c:v>90.7</c:v>
                </c:pt>
                <c:pt idx="5">
                  <c:v>92.2</c:v>
                </c:pt>
                <c:pt idx="6">
                  <c:v>88.3</c:v>
                </c:pt>
                <c:pt idx="7">
                  <c:v>90.4</c:v>
                </c:pt>
                <c:pt idx="8">
                  <c:v>92.2</c:v>
                </c:pt>
                <c:pt idx="9">
                  <c:v>87.5</c:v>
                </c:pt>
              </c:numCache>
            </c:numRef>
          </c:xVal>
          <c:yVal>
            <c:numRef>
              <c:f>表_散布図!$J$7:$J$16</c:f>
              <c:numCache>
                <c:formatCode>0.0_);[Red]\(0.0\)</c:formatCode>
                <c:ptCount val="10"/>
                <c:pt idx="0">
                  <c:v>31.1</c:v>
                </c:pt>
                <c:pt idx="1">
                  <c:v>30.7</c:v>
                </c:pt>
                <c:pt idx="2">
                  <c:v>33.4</c:v>
                </c:pt>
                <c:pt idx="3">
                  <c:v>32.1</c:v>
                </c:pt>
                <c:pt idx="4">
                  <c:v>32</c:v>
                </c:pt>
                <c:pt idx="5">
                  <c:v>32.200000000000003</c:v>
                </c:pt>
                <c:pt idx="6">
                  <c:v>33.200000000000003</c:v>
                </c:pt>
                <c:pt idx="7">
                  <c:v>31.3</c:v>
                </c:pt>
                <c:pt idx="8">
                  <c:v>33.700000000000003</c:v>
                </c:pt>
                <c:pt idx="9">
                  <c:v>30.2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3B-4425-B3FD-BD133E510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ja-JP" altLang="en-US"/>
                  <a:t> 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40517533336863"/>
          <c:y val="5.2389868251001823E-2"/>
          <c:w val="0.72270378448843509"/>
          <c:h val="0.7911038357631217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1232413641732229E-2"/>
                  <c:y val="-0.181551813264244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表_散布図!$L$19:$L$28</c:f>
              <c:numCache>
                <c:formatCode>0.0_);[Red]\(0.0\)</c:formatCode>
                <c:ptCount val="10"/>
                <c:pt idx="0">
                  <c:v>89.7</c:v>
                </c:pt>
                <c:pt idx="1">
                  <c:v>92</c:v>
                </c:pt>
                <c:pt idx="2">
                  <c:v>89.6</c:v>
                </c:pt>
                <c:pt idx="3">
                  <c:v>91.3</c:v>
                </c:pt>
                <c:pt idx="4">
                  <c:v>91.6</c:v>
                </c:pt>
                <c:pt idx="5">
                  <c:v>91.8</c:v>
                </c:pt>
                <c:pt idx="6">
                  <c:v>90.3</c:v>
                </c:pt>
                <c:pt idx="7">
                  <c:v>91.5</c:v>
                </c:pt>
                <c:pt idx="8">
                  <c:v>90.1</c:v>
                </c:pt>
                <c:pt idx="9">
                  <c:v>91</c:v>
                </c:pt>
              </c:numCache>
            </c:numRef>
          </c:xVal>
          <c:yVal>
            <c:numRef>
              <c:f>表_散布図!$M$19:$M$28</c:f>
              <c:numCache>
                <c:formatCode>0.0_);[Red]\(0.0\)</c:formatCode>
                <c:ptCount val="10"/>
                <c:pt idx="0">
                  <c:v>29.7</c:v>
                </c:pt>
                <c:pt idx="1">
                  <c:v>31.6</c:v>
                </c:pt>
                <c:pt idx="2">
                  <c:v>31.7</c:v>
                </c:pt>
                <c:pt idx="3">
                  <c:v>33.4</c:v>
                </c:pt>
                <c:pt idx="4">
                  <c:v>32.200000000000003</c:v>
                </c:pt>
                <c:pt idx="5">
                  <c:v>30.8</c:v>
                </c:pt>
                <c:pt idx="6">
                  <c:v>30.1</c:v>
                </c:pt>
                <c:pt idx="7">
                  <c:v>30.3</c:v>
                </c:pt>
                <c:pt idx="8">
                  <c:v>30.9</c:v>
                </c:pt>
                <c:pt idx="9">
                  <c:v>31.5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D-4BDF-9752-E248409FEEC8}"/>
            </c:ext>
          </c:extLst>
        </c:ser>
        <c:ser>
          <c:idx val="1"/>
          <c:order val="1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表_散布図!$W$6:$W$7</c:f>
              <c:numCache>
                <c:formatCode>0_ 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3B-4425-B3FD-BD133E510AD3}"/>
            </c:ext>
          </c:extLst>
        </c:ser>
        <c:ser>
          <c:idx val="2"/>
          <c:order val="2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表_散布図!$X$6:$X$7</c:f>
              <c:numCache>
                <c:formatCode>0_ 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3B-4425-B3FD-BD133E510AD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8.0275703907742385E-2"/>
                  <c:y val="0.210389268724961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表_散布図!$L$7:$L$16</c:f>
              <c:numCache>
                <c:formatCode>0.0_);[Red]\(0.0\)</c:formatCode>
                <c:ptCount val="10"/>
                <c:pt idx="0">
                  <c:v>90.9</c:v>
                </c:pt>
                <c:pt idx="1">
                  <c:v>88</c:v>
                </c:pt>
                <c:pt idx="2">
                  <c:v>90.7</c:v>
                </c:pt>
                <c:pt idx="3">
                  <c:v>92.9</c:v>
                </c:pt>
                <c:pt idx="4">
                  <c:v>92.6</c:v>
                </c:pt>
                <c:pt idx="5">
                  <c:v>89</c:v>
                </c:pt>
                <c:pt idx="6">
                  <c:v>89.3</c:v>
                </c:pt>
                <c:pt idx="7">
                  <c:v>88.7</c:v>
                </c:pt>
                <c:pt idx="8">
                  <c:v>90</c:v>
                </c:pt>
                <c:pt idx="9">
                  <c:v>91.5</c:v>
                </c:pt>
              </c:numCache>
            </c:numRef>
          </c:xVal>
          <c:yVal>
            <c:numRef>
              <c:f>表_散布図!$M$7:$M$16</c:f>
              <c:numCache>
                <c:formatCode>0.0_);[Red]\(0.0\)</c:formatCode>
                <c:ptCount val="10"/>
                <c:pt idx="0">
                  <c:v>30.7</c:v>
                </c:pt>
                <c:pt idx="1">
                  <c:v>28.5</c:v>
                </c:pt>
                <c:pt idx="2">
                  <c:v>29.3</c:v>
                </c:pt>
                <c:pt idx="3">
                  <c:v>31.2</c:v>
                </c:pt>
                <c:pt idx="4">
                  <c:v>30.4</c:v>
                </c:pt>
                <c:pt idx="5">
                  <c:v>29.9</c:v>
                </c:pt>
                <c:pt idx="6">
                  <c:v>29.2</c:v>
                </c:pt>
                <c:pt idx="7">
                  <c:v>28.4</c:v>
                </c:pt>
                <c:pt idx="8">
                  <c:v>28</c:v>
                </c:pt>
                <c:pt idx="9">
                  <c:v>29.4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3B-4425-B3FD-BD133E510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ja-JP" altLang="en-US"/>
                  <a:t> 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41816955357005"/>
          <c:y val="5.365855719552802E-2"/>
          <c:w val="0.79203661494372612"/>
          <c:h val="0.833179117794936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共変量均一!$B$28:$B$107</c:f>
              <c:numCache>
                <c:formatCode>General</c:formatCode>
                <c:ptCount val="8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</c:numCache>
            </c:numRef>
          </c:xVal>
          <c:yVal>
            <c:numRef>
              <c:f>共変量均一!$G$28:$G$107</c:f>
              <c:numCache>
                <c:formatCode>0.0_ </c:formatCode>
                <c:ptCount val="80"/>
                <c:pt idx="0">
                  <c:v>91.3</c:v>
                </c:pt>
                <c:pt idx="1">
                  <c:v>89.3</c:v>
                </c:pt>
                <c:pt idx="2">
                  <c:v>88.9</c:v>
                </c:pt>
                <c:pt idx="3">
                  <c:v>90.4</c:v>
                </c:pt>
                <c:pt idx="4">
                  <c:v>88.5</c:v>
                </c:pt>
                <c:pt idx="5">
                  <c:v>92.6</c:v>
                </c:pt>
                <c:pt idx="6">
                  <c:v>91.3</c:v>
                </c:pt>
                <c:pt idx="7">
                  <c:v>91.5</c:v>
                </c:pt>
                <c:pt idx="8">
                  <c:v>87.7</c:v>
                </c:pt>
                <c:pt idx="9">
                  <c:v>89.7</c:v>
                </c:pt>
                <c:pt idx="10">
                  <c:v>89</c:v>
                </c:pt>
                <c:pt idx="11">
                  <c:v>90.1</c:v>
                </c:pt>
                <c:pt idx="12">
                  <c:v>90.3</c:v>
                </c:pt>
                <c:pt idx="13">
                  <c:v>89.6</c:v>
                </c:pt>
                <c:pt idx="14">
                  <c:v>90.7</c:v>
                </c:pt>
                <c:pt idx="15">
                  <c:v>92.2</c:v>
                </c:pt>
                <c:pt idx="16">
                  <c:v>88.3</c:v>
                </c:pt>
                <c:pt idx="17">
                  <c:v>90.4</c:v>
                </c:pt>
                <c:pt idx="18">
                  <c:v>92.2</c:v>
                </c:pt>
                <c:pt idx="19">
                  <c:v>87.5</c:v>
                </c:pt>
                <c:pt idx="20">
                  <c:v>88.6</c:v>
                </c:pt>
                <c:pt idx="21">
                  <c:v>88.4</c:v>
                </c:pt>
                <c:pt idx="22">
                  <c:v>89.7</c:v>
                </c:pt>
                <c:pt idx="23">
                  <c:v>90.4</c:v>
                </c:pt>
                <c:pt idx="24">
                  <c:v>91.2</c:v>
                </c:pt>
                <c:pt idx="25">
                  <c:v>89.3</c:v>
                </c:pt>
                <c:pt idx="26">
                  <c:v>91.7</c:v>
                </c:pt>
                <c:pt idx="27">
                  <c:v>92.3</c:v>
                </c:pt>
                <c:pt idx="28">
                  <c:v>89.7</c:v>
                </c:pt>
                <c:pt idx="29">
                  <c:v>91.2</c:v>
                </c:pt>
                <c:pt idx="30">
                  <c:v>90.9</c:v>
                </c:pt>
                <c:pt idx="31">
                  <c:v>88</c:v>
                </c:pt>
                <c:pt idx="32">
                  <c:v>90.7</c:v>
                </c:pt>
                <c:pt idx="33">
                  <c:v>92.9</c:v>
                </c:pt>
                <c:pt idx="34">
                  <c:v>92.6</c:v>
                </c:pt>
                <c:pt idx="35">
                  <c:v>89</c:v>
                </c:pt>
                <c:pt idx="36">
                  <c:v>89.3</c:v>
                </c:pt>
                <c:pt idx="37">
                  <c:v>88.7</c:v>
                </c:pt>
                <c:pt idx="38">
                  <c:v>90</c:v>
                </c:pt>
                <c:pt idx="39">
                  <c:v>91.5</c:v>
                </c:pt>
                <c:pt idx="40">
                  <c:v>89.6</c:v>
                </c:pt>
                <c:pt idx="41">
                  <c:v>90.8</c:v>
                </c:pt>
                <c:pt idx="42">
                  <c:v>88.7</c:v>
                </c:pt>
                <c:pt idx="43">
                  <c:v>88.8</c:v>
                </c:pt>
                <c:pt idx="44">
                  <c:v>90.6</c:v>
                </c:pt>
                <c:pt idx="45">
                  <c:v>89.3</c:v>
                </c:pt>
                <c:pt idx="46">
                  <c:v>92.4</c:v>
                </c:pt>
                <c:pt idx="47">
                  <c:v>89.1</c:v>
                </c:pt>
                <c:pt idx="48">
                  <c:v>89.7</c:v>
                </c:pt>
                <c:pt idx="49">
                  <c:v>92.2</c:v>
                </c:pt>
                <c:pt idx="50">
                  <c:v>91</c:v>
                </c:pt>
                <c:pt idx="51">
                  <c:v>91.6</c:v>
                </c:pt>
                <c:pt idx="52">
                  <c:v>89.7</c:v>
                </c:pt>
                <c:pt idx="53">
                  <c:v>92.4</c:v>
                </c:pt>
                <c:pt idx="54">
                  <c:v>90.4</c:v>
                </c:pt>
                <c:pt idx="55">
                  <c:v>91.2</c:v>
                </c:pt>
                <c:pt idx="56">
                  <c:v>90.4</c:v>
                </c:pt>
                <c:pt idx="57">
                  <c:v>91</c:v>
                </c:pt>
                <c:pt idx="58">
                  <c:v>89.3</c:v>
                </c:pt>
                <c:pt idx="59">
                  <c:v>90.2</c:v>
                </c:pt>
                <c:pt idx="60">
                  <c:v>90.7</c:v>
                </c:pt>
                <c:pt idx="61">
                  <c:v>91</c:v>
                </c:pt>
                <c:pt idx="62">
                  <c:v>89.3</c:v>
                </c:pt>
                <c:pt idx="63">
                  <c:v>92.4</c:v>
                </c:pt>
                <c:pt idx="64">
                  <c:v>92.7</c:v>
                </c:pt>
                <c:pt idx="65">
                  <c:v>89.7</c:v>
                </c:pt>
                <c:pt idx="66">
                  <c:v>89.2</c:v>
                </c:pt>
                <c:pt idx="67">
                  <c:v>90.4</c:v>
                </c:pt>
                <c:pt idx="68">
                  <c:v>90.1</c:v>
                </c:pt>
                <c:pt idx="69">
                  <c:v>88.9</c:v>
                </c:pt>
                <c:pt idx="70">
                  <c:v>89.7</c:v>
                </c:pt>
                <c:pt idx="71">
                  <c:v>92</c:v>
                </c:pt>
                <c:pt idx="72">
                  <c:v>89.6</c:v>
                </c:pt>
                <c:pt idx="73">
                  <c:v>91.3</c:v>
                </c:pt>
                <c:pt idx="74">
                  <c:v>91.6</c:v>
                </c:pt>
                <c:pt idx="75">
                  <c:v>91.8</c:v>
                </c:pt>
                <c:pt idx="76">
                  <c:v>90.3</c:v>
                </c:pt>
                <c:pt idx="77">
                  <c:v>91.5</c:v>
                </c:pt>
                <c:pt idx="78">
                  <c:v>90.1</c:v>
                </c:pt>
                <c:pt idx="79">
                  <c:v>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C8-4F8E-A148-93A27EA8334E}"/>
            </c:ext>
          </c:extLst>
        </c:ser>
        <c:ser>
          <c:idx val="1"/>
          <c:order val="1"/>
          <c:tx>
            <c:v>平均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dash"/>
            <c:size val="10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dPt>
            <c:idx val="2"/>
            <c:marker>
              <c:symbol val="dash"/>
              <c:size val="10"/>
              <c:spPr>
                <a:noFill/>
                <a:ln w="1587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452C-4010-909C-C6A874788F6D}"/>
              </c:ext>
            </c:extLst>
          </c:dPt>
          <c:dPt>
            <c:idx val="4"/>
            <c:marker>
              <c:symbol val="dash"/>
              <c:size val="10"/>
              <c:spPr>
                <a:noFill/>
                <a:ln w="1587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452C-4010-909C-C6A874788F6D}"/>
              </c:ext>
            </c:extLst>
          </c:dPt>
          <c:dPt>
            <c:idx val="6"/>
            <c:marker>
              <c:symbol val="dash"/>
              <c:size val="10"/>
              <c:spPr>
                <a:noFill/>
                <a:ln w="1587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452C-4010-909C-C6A874788F6D}"/>
              </c:ext>
            </c:extLst>
          </c:dPt>
          <c:xVal>
            <c:numRef>
              <c:f>共変量均一!$U$8:$U$15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共変量均一!$V$8:$V$15</c:f>
              <c:numCache>
                <c:formatCode>0.0_);[Red]\(0.0\)</c:formatCode>
                <c:ptCount val="8"/>
                <c:pt idx="0">
                  <c:v>90.12</c:v>
                </c:pt>
                <c:pt idx="1">
                  <c:v>90.250000000000014</c:v>
                </c:pt>
                <c:pt idx="2">
                  <c:v>90.03</c:v>
                </c:pt>
                <c:pt idx="3">
                  <c:v>90.36</c:v>
                </c:pt>
                <c:pt idx="4">
                  <c:v>90.12</c:v>
                </c:pt>
                <c:pt idx="5">
                  <c:v>90.44</c:v>
                </c:pt>
                <c:pt idx="6">
                  <c:v>90.72</c:v>
                </c:pt>
                <c:pt idx="7">
                  <c:v>90.889999999999986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CC8-4F8E-A148-93A27EA8334E}"/>
            </c:ext>
          </c:extLst>
        </c:ser>
        <c:ser>
          <c:idx val="2"/>
          <c:order val="2"/>
          <c:tx>
            <c:v>L SD</c:v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dash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Pt>
            <c:idx val="2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2C-4010-909C-C6A874788F6D}"/>
              </c:ext>
            </c:extLst>
          </c:dPt>
          <c:dPt>
            <c:idx val="4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2C-4010-909C-C6A874788F6D}"/>
              </c:ext>
            </c:extLst>
          </c:dPt>
          <c:dPt>
            <c:idx val="6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2C-4010-909C-C6A874788F6D}"/>
              </c:ext>
            </c:extLst>
          </c:dPt>
          <c:xVal>
            <c:numRef>
              <c:f>共変量均一!$U$8:$U$15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共変量均一!$X$8:$X$15</c:f>
              <c:numCache>
                <c:formatCode>0.0_);[Red]\(0.0\)</c:formatCode>
                <c:ptCount val="8"/>
                <c:pt idx="0">
                  <c:v>88.565937224205186</c:v>
                </c:pt>
                <c:pt idx="1">
                  <c:v>88.92565529831208</c:v>
                </c:pt>
                <c:pt idx="2">
                  <c:v>88.512655828978367</c:v>
                </c:pt>
                <c:pt idx="3">
                  <c:v>88.706586023472113</c:v>
                </c:pt>
                <c:pt idx="4">
                  <c:v>88.781011990759851</c:v>
                </c:pt>
                <c:pt idx="5">
                  <c:v>89.140256435548409</c:v>
                </c:pt>
                <c:pt idx="6">
                  <c:v>89.80615586060253</c:v>
                </c:pt>
                <c:pt idx="7">
                  <c:v>89.997500389044575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CC8-4F8E-A148-93A27EA8334E}"/>
            </c:ext>
          </c:extLst>
        </c:ser>
        <c:ser>
          <c:idx val="3"/>
          <c:order val="3"/>
          <c:tx>
            <c:v>U SD</c:v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dash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Pt>
            <c:idx val="2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452C-4010-909C-C6A874788F6D}"/>
              </c:ext>
            </c:extLst>
          </c:dPt>
          <c:dPt>
            <c:idx val="4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452C-4010-909C-C6A874788F6D}"/>
              </c:ext>
            </c:extLst>
          </c:dPt>
          <c:dPt>
            <c:idx val="6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2C-4010-909C-C6A874788F6D}"/>
              </c:ext>
            </c:extLst>
          </c:dPt>
          <c:xVal>
            <c:numRef>
              <c:f>共変量均一!$U$8:$U$15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共変量均一!$Y$8:$Y$15</c:f>
              <c:numCache>
                <c:formatCode>0.0_);[Red]\(0.0\)</c:formatCode>
                <c:ptCount val="8"/>
                <c:pt idx="0">
                  <c:v>91.674062775794823</c:v>
                </c:pt>
                <c:pt idx="1">
                  <c:v>91.574344701687949</c:v>
                </c:pt>
                <c:pt idx="2">
                  <c:v>91.547344171021635</c:v>
                </c:pt>
                <c:pt idx="3">
                  <c:v>92.013413976527886</c:v>
                </c:pt>
                <c:pt idx="4">
                  <c:v>91.458988009240159</c:v>
                </c:pt>
                <c:pt idx="5">
                  <c:v>91.739743564451587</c:v>
                </c:pt>
                <c:pt idx="6">
                  <c:v>91.633844139397468</c:v>
                </c:pt>
                <c:pt idx="7">
                  <c:v>91.782499610955398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CC8-4F8E-A148-93A27EA83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20656"/>
        <c:axId val="642721312"/>
      </c:scatterChart>
      <c:valAx>
        <c:axId val="642720656"/>
        <c:scaling>
          <c:orientation val="minMax"/>
          <c:max val="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2721312"/>
        <c:crosses val="autoZero"/>
        <c:crossBetween val="midCat"/>
        <c:majorUnit val="1"/>
      </c:valAx>
      <c:valAx>
        <c:axId val="642721312"/>
        <c:scaling>
          <c:orientation val="minMax"/>
          <c:max val="95"/>
          <c:min val="8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2720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20701959939982"/>
          <c:y val="4.8648142299124439E-2"/>
          <c:w val="0.76551553781934767"/>
          <c:h val="0.78803443745231383"/>
        </c:manualLayout>
      </c:layout>
      <c:scatterChart>
        <c:scatterStyle val="lineMarker"/>
        <c:varyColors val="0"/>
        <c:ser>
          <c:idx val="0"/>
          <c:order val="0"/>
          <c:tx>
            <c:v>色1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924384670976099"/>
                  <c:y val="0.2631467512826289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 baseline="0"/>
                      <a:t>y = 0.3907x - 3.1846</a:t>
                    </a:r>
                    <a:endParaRPr lang="en-US" altLang="ja-JP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色別!$C$21:$C$40</c:f>
              <c:numCache>
                <c:formatCode>0.0_);[Red]\(0.0\)</c:formatCode>
                <c:ptCount val="20"/>
                <c:pt idx="0">
                  <c:v>91.3</c:v>
                </c:pt>
                <c:pt idx="1">
                  <c:v>89.3</c:v>
                </c:pt>
                <c:pt idx="2">
                  <c:v>88.9</c:v>
                </c:pt>
                <c:pt idx="3">
                  <c:v>90.4</c:v>
                </c:pt>
                <c:pt idx="4">
                  <c:v>88.5</c:v>
                </c:pt>
                <c:pt idx="5">
                  <c:v>92.6</c:v>
                </c:pt>
                <c:pt idx="6">
                  <c:v>91.3</c:v>
                </c:pt>
                <c:pt idx="7">
                  <c:v>91.5</c:v>
                </c:pt>
                <c:pt idx="8">
                  <c:v>87.7</c:v>
                </c:pt>
                <c:pt idx="9">
                  <c:v>89.7</c:v>
                </c:pt>
                <c:pt idx="10">
                  <c:v>89</c:v>
                </c:pt>
                <c:pt idx="11">
                  <c:v>90.1</c:v>
                </c:pt>
                <c:pt idx="12">
                  <c:v>90.3</c:v>
                </c:pt>
                <c:pt idx="13">
                  <c:v>89.6</c:v>
                </c:pt>
                <c:pt idx="14">
                  <c:v>90.7</c:v>
                </c:pt>
                <c:pt idx="15">
                  <c:v>92.2</c:v>
                </c:pt>
                <c:pt idx="16">
                  <c:v>88.3</c:v>
                </c:pt>
                <c:pt idx="17">
                  <c:v>90.4</c:v>
                </c:pt>
                <c:pt idx="18">
                  <c:v>92.2</c:v>
                </c:pt>
                <c:pt idx="19">
                  <c:v>87.5</c:v>
                </c:pt>
              </c:numCache>
            </c:numRef>
          </c:xVal>
          <c:yVal>
            <c:numRef>
              <c:f>色別!$D$21:$D$40</c:f>
              <c:numCache>
                <c:formatCode>0.0_);[Red]\(0.0\)</c:formatCode>
                <c:ptCount val="20"/>
                <c:pt idx="0">
                  <c:v>33.5</c:v>
                </c:pt>
                <c:pt idx="1">
                  <c:v>32.700000000000003</c:v>
                </c:pt>
                <c:pt idx="2">
                  <c:v>31.6</c:v>
                </c:pt>
                <c:pt idx="3">
                  <c:v>32.6</c:v>
                </c:pt>
                <c:pt idx="4">
                  <c:v>30.3</c:v>
                </c:pt>
                <c:pt idx="5">
                  <c:v>33</c:v>
                </c:pt>
                <c:pt idx="6">
                  <c:v>31.4</c:v>
                </c:pt>
                <c:pt idx="7">
                  <c:v>32.4</c:v>
                </c:pt>
                <c:pt idx="8">
                  <c:v>31.2</c:v>
                </c:pt>
                <c:pt idx="9">
                  <c:v>31.5</c:v>
                </c:pt>
                <c:pt idx="10">
                  <c:v>31.1</c:v>
                </c:pt>
                <c:pt idx="11">
                  <c:v>30.7</c:v>
                </c:pt>
                <c:pt idx="12">
                  <c:v>33.4</c:v>
                </c:pt>
                <c:pt idx="13">
                  <c:v>32.1</c:v>
                </c:pt>
                <c:pt idx="14">
                  <c:v>32</c:v>
                </c:pt>
                <c:pt idx="15">
                  <c:v>32.200000000000003</c:v>
                </c:pt>
                <c:pt idx="16">
                  <c:v>33.200000000000003</c:v>
                </c:pt>
                <c:pt idx="17">
                  <c:v>31.3</c:v>
                </c:pt>
                <c:pt idx="18">
                  <c:v>33.700000000000003</c:v>
                </c:pt>
                <c:pt idx="19">
                  <c:v>30.2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8A-46EA-9BB4-6F3C0C3C3C00}"/>
            </c:ext>
          </c:extLst>
        </c:ser>
        <c:ser>
          <c:idx val="1"/>
          <c:order val="1"/>
          <c:tx>
            <c:v>色1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8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6268069318085091"/>
                  <c:y val="3.135733192275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 baseline="0"/>
                      <a:t>y = 0.9038x - 47.608</a:t>
                    </a:r>
                    <a:endParaRPr lang="en-US" altLang="ja-JP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色別!$I$21:$I$40</c:f>
              <c:numCache>
                <c:formatCode>0.0_);[Red]\(0.0\)</c:formatCode>
                <c:ptCount val="20"/>
                <c:pt idx="0">
                  <c:v>89.6</c:v>
                </c:pt>
                <c:pt idx="1">
                  <c:v>90.8</c:v>
                </c:pt>
                <c:pt idx="2">
                  <c:v>88.7</c:v>
                </c:pt>
                <c:pt idx="3">
                  <c:v>88.8</c:v>
                </c:pt>
                <c:pt idx="4">
                  <c:v>90.6</c:v>
                </c:pt>
                <c:pt idx="5">
                  <c:v>89.3</c:v>
                </c:pt>
                <c:pt idx="6">
                  <c:v>92.4</c:v>
                </c:pt>
                <c:pt idx="7">
                  <c:v>89.1</c:v>
                </c:pt>
                <c:pt idx="8">
                  <c:v>89.7</c:v>
                </c:pt>
                <c:pt idx="9">
                  <c:v>92.2</c:v>
                </c:pt>
                <c:pt idx="10">
                  <c:v>91</c:v>
                </c:pt>
                <c:pt idx="11">
                  <c:v>91.6</c:v>
                </c:pt>
                <c:pt idx="12">
                  <c:v>89.7</c:v>
                </c:pt>
                <c:pt idx="13">
                  <c:v>92.4</c:v>
                </c:pt>
                <c:pt idx="14">
                  <c:v>90.4</c:v>
                </c:pt>
                <c:pt idx="15">
                  <c:v>91.2</c:v>
                </c:pt>
                <c:pt idx="16">
                  <c:v>90.4</c:v>
                </c:pt>
                <c:pt idx="17">
                  <c:v>91</c:v>
                </c:pt>
                <c:pt idx="18">
                  <c:v>89.3</c:v>
                </c:pt>
                <c:pt idx="19">
                  <c:v>90.2</c:v>
                </c:pt>
              </c:numCache>
            </c:numRef>
          </c:xVal>
          <c:yVal>
            <c:numRef>
              <c:f>色別!$J$21:$J$40</c:f>
              <c:numCache>
                <c:formatCode>0.0_);[Red]\(0.0\)</c:formatCode>
                <c:ptCount val="20"/>
                <c:pt idx="0">
                  <c:v>32.299999999999997</c:v>
                </c:pt>
                <c:pt idx="1">
                  <c:v>35</c:v>
                </c:pt>
                <c:pt idx="2">
                  <c:v>32.799999999999997</c:v>
                </c:pt>
                <c:pt idx="3">
                  <c:v>31.7</c:v>
                </c:pt>
                <c:pt idx="4">
                  <c:v>35.6</c:v>
                </c:pt>
                <c:pt idx="5">
                  <c:v>33.1</c:v>
                </c:pt>
                <c:pt idx="6">
                  <c:v>35.4</c:v>
                </c:pt>
                <c:pt idx="7">
                  <c:v>33.9</c:v>
                </c:pt>
                <c:pt idx="8">
                  <c:v>33.700000000000003</c:v>
                </c:pt>
                <c:pt idx="9">
                  <c:v>36.1</c:v>
                </c:pt>
                <c:pt idx="10">
                  <c:v>33.299999999999997</c:v>
                </c:pt>
                <c:pt idx="11">
                  <c:v>34</c:v>
                </c:pt>
                <c:pt idx="12">
                  <c:v>35</c:v>
                </c:pt>
                <c:pt idx="13">
                  <c:v>36.700000000000003</c:v>
                </c:pt>
                <c:pt idx="14">
                  <c:v>34.200000000000003</c:v>
                </c:pt>
                <c:pt idx="15">
                  <c:v>36.1</c:v>
                </c:pt>
                <c:pt idx="16">
                  <c:v>32.6</c:v>
                </c:pt>
                <c:pt idx="17">
                  <c:v>34.299999999999997</c:v>
                </c:pt>
                <c:pt idx="18">
                  <c:v>33</c:v>
                </c:pt>
                <c:pt idx="19">
                  <c:v>33.5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8A-46EA-9BB4-6F3C0C3C3C00}"/>
            </c:ext>
          </c:extLst>
        </c:ser>
        <c:ser>
          <c:idx val="2"/>
          <c:order val="2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色別!$I$42:$I$43</c:f>
              <c:numCache>
                <c:formatCode>General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色別!$J$42:$J$43</c:f>
              <c:numCache>
                <c:formatCode>General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D1-4E82-ACCF-8F228BFE2F8C}"/>
            </c:ext>
          </c:extLst>
        </c:ser>
        <c:ser>
          <c:idx val="3"/>
          <c:order val="3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色別!$L$42:$L$43</c:f>
              <c:numCache>
                <c:formatCode>General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色別!$M$42:$M$43</c:f>
              <c:numCache>
                <c:formatCode>General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D1-4E82-ACCF-8F228BFE2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0.45581898386216496"/>
              <c:y val="0.899475247776445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en-US" altLang="ja-JP"/>
                  <a:t> </a:t>
                </a:r>
                <a:r>
                  <a:rPr lang="ja-JP" altLang="en-US"/>
                  <a:t>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63954431867593"/>
          <c:y val="6.2256820238158601E-2"/>
          <c:w val="0.75099842451692722"/>
          <c:h val="0.76787870214488418"/>
        </c:manualLayout>
      </c:layout>
      <c:scatterChart>
        <c:scatterStyle val="lineMarker"/>
        <c:varyColors val="0"/>
        <c:ser>
          <c:idx val="0"/>
          <c:order val="0"/>
          <c:tx>
            <c:v>色2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032085102644749"/>
                  <c:y val="0.2377135570003557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 baseline="0"/>
                      <a:t>y = 0.482x - 14.116</a:t>
                    </a:r>
                    <a:endParaRPr lang="en-US" altLang="ja-JP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色別!$F$21:$F$40</c:f>
              <c:numCache>
                <c:formatCode>0.0_);[Red]\(0.0\)</c:formatCode>
                <c:ptCount val="20"/>
                <c:pt idx="0">
                  <c:v>88.6</c:v>
                </c:pt>
                <c:pt idx="1">
                  <c:v>88.4</c:v>
                </c:pt>
                <c:pt idx="2">
                  <c:v>89.7</c:v>
                </c:pt>
                <c:pt idx="3">
                  <c:v>90.4</c:v>
                </c:pt>
                <c:pt idx="4">
                  <c:v>91.2</c:v>
                </c:pt>
                <c:pt idx="5">
                  <c:v>89.3</c:v>
                </c:pt>
                <c:pt idx="6">
                  <c:v>91.7</c:v>
                </c:pt>
                <c:pt idx="7">
                  <c:v>92.3</c:v>
                </c:pt>
                <c:pt idx="8">
                  <c:v>89.7</c:v>
                </c:pt>
                <c:pt idx="9">
                  <c:v>91.2</c:v>
                </c:pt>
                <c:pt idx="10">
                  <c:v>90.9</c:v>
                </c:pt>
                <c:pt idx="11">
                  <c:v>88</c:v>
                </c:pt>
                <c:pt idx="12">
                  <c:v>90.7</c:v>
                </c:pt>
                <c:pt idx="13">
                  <c:v>92.9</c:v>
                </c:pt>
                <c:pt idx="14">
                  <c:v>92.6</c:v>
                </c:pt>
                <c:pt idx="15">
                  <c:v>89</c:v>
                </c:pt>
                <c:pt idx="16">
                  <c:v>89.3</c:v>
                </c:pt>
                <c:pt idx="17">
                  <c:v>88.7</c:v>
                </c:pt>
                <c:pt idx="18">
                  <c:v>90</c:v>
                </c:pt>
                <c:pt idx="19">
                  <c:v>91.5</c:v>
                </c:pt>
              </c:numCache>
            </c:numRef>
          </c:xVal>
          <c:yVal>
            <c:numRef>
              <c:f>色別!$G$21:$G$40</c:f>
              <c:numCache>
                <c:formatCode>0.0_);[Red]\(0.0\)</c:formatCode>
                <c:ptCount val="20"/>
                <c:pt idx="0">
                  <c:v>29.2</c:v>
                </c:pt>
                <c:pt idx="1">
                  <c:v>27.6</c:v>
                </c:pt>
                <c:pt idx="2">
                  <c:v>28.8</c:v>
                </c:pt>
                <c:pt idx="3">
                  <c:v>29.7</c:v>
                </c:pt>
                <c:pt idx="4">
                  <c:v>28.8</c:v>
                </c:pt>
                <c:pt idx="5">
                  <c:v>28</c:v>
                </c:pt>
                <c:pt idx="6">
                  <c:v>31</c:v>
                </c:pt>
                <c:pt idx="7">
                  <c:v>29.8</c:v>
                </c:pt>
                <c:pt idx="8">
                  <c:v>30.3</c:v>
                </c:pt>
                <c:pt idx="9">
                  <c:v>30.1</c:v>
                </c:pt>
                <c:pt idx="10">
                  <c:v>30.7</c:v>
                </c:pt>
                <c:pt idx="11">
                  <c:v>28.5</c:v>
                </c:pt>
                <c:pt idx="12">
                  <c:v>29.3</c:v>
                </c:pt>
                <c:pt idx="13">
                  <c:v>31.2</c:v>
                </c:pt>
                <c:pt idx="14">
                  <c:v>30.4</c:v>
                </c:pt>
                <c:pt idx="15">
                  <c:v>29.9</c:v>
                </c:pt>
                <c:pt idx="16">
                  <c:v>29.2</c:v>
                </c:pt>
                <c:pt idx="17">
                  <c:v>28.4</c:v>
                </c:pt>
                <c:pt idx="18">
                  <c:v>28</c:v>
                </c:pt>
                <c:pt idx="19">
                  <c:v>29.4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5C-404B-8CD1-6C9657556D7F}"/>
            </c:ext>
          </c:extLst>
        </c:ser>
        <c:ser>
          <c:idx val="1"/>
          <c:order val="1"/>
          <c:tx>
            <c:v>色2シンナー2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270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487523311326964"/>
                  <c:y val="-3.0603183851603272E-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 baseline="0"/>
                      <a:t>y = 0.9289x - 52.956</a:t>
                    </a:r>
                    <a:endParaRPr lang="en-US" altLang="ja-JP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色別!$L$21:$L$40</c:f>
              <c:numCache>
                <c:formatCode>0.0_);[Red]\(0.0\)</c:formatCode>
                <c:ptCount val="20"/>
                <c:pt idx="0">
                  <c:v>90.7</c:v>
                </c:pt>
                <c:pt idx="1">
                  <c:v>91</c:v>
                </c:pt>
                <c:pt idx="2">
                  <c:v>89.3</c:v>
                </c:pt>
                <c:pt idx="3">
                  <c:v>92.4</c:v>
                </c:pt>
                <c:pt idx="4">
                  <c:v>92.7</c:v>
                </c:pt>
                <c:pt idx="5">
                  <c:v>89.7</c:v>
                </c:pt>
                <c:pt idx="6">
                  <c:v>89.2</c:v>
                </c:pt>
                <c:pt idx="7">
                  <c:v>90.4</c:v>
                </c:pt>
                <c:pt idx="8">
                  <c:v>90.1</c:v>
                </c:pt>
                <c:pt idx="9">
                  <c:v>88.9</c:v>
                </c:pt>
                <c:pt idx="10">
                  <c:v>89.7</c:v>
                </c:pt>
                <c:pt idx="11">
                  <c:v>92</c:v>
                </c:pt>
                <c:pt idx="12">
                  <c:v>89.6</c:v>
                </c:pt>
                <c:pt idx="13">
                  <c:v>91.3</c:v>
                </c:pt>
                <c:pt idx="14">
                  <c:v>91.6</c:v>
                </c:pt>
                <c:pt idx="15">
                  <c:v>91.8</c:v>
                </c:pt>
                <c:pt idx="16">
                  <c:v>90.3</c:v>
                </c:pt>
                <c:pt idx="17">
                  <c:v>91.5</c:v>
                </c:pt>
                <c:pt idx="18">
                  <c:v>90.1</c:v>
                </c:pt>
                <c:pt idx="19">
                  <c:v>91</c:v>
                </c:pt>
              </c:numCache>
            </c:numRef>
          </c:xVal>
          <c:yVal>
            <c:numRef>
              <c:f>色別!$M$21:$M$40</c:f>
              <c:numCache>
                <c:formatCode>0.0_);[Red]\(0.0\)</c:formatCode>
                <c:ptCount val="20"/>
                <c:pt idx="0">
                  <c:v>31.2</c:v>
                </c:pt>
                <c:pt idx="1">
                  <c:v>32.4</c:v>
                </c:pt>
                <c:pt idx="2">
                  <c:v>31</c:v>
                </c:pt>
                <c:pt idx="3">
                  <c:v>34.299999999999997</c:v>
                </c:pt>
                <c:pt idx="4">
                  <c:v>33.700000000000003</c:v>
                </c:pt>
                <c:pt idx="5">
                  <c:v>29.1</c:v>
                </c:pt>
                <c:pt idx="6">
                  <c:v>30.2</c:v>
                </c:pt>
                <c:pt idx="7">
                  <c:v>30.1</c:v>
                </c:pt>
                <c:pt idx="8">
                  <c:v>32.1</c:v>
                </c:pt>
                <c:pt idx="9">
                  <c:v>28.9</c:v>
                </c:pt>
                <c:pt idx="10">
                  <c:v>29.7</c:v>
                </c:pt>
                <c:pt idx="11">
                  <c:v>31.6</c:v>
                </c:pt>
                <c:pt idx="12">
                  <c:v>31.7</c:v>
                </c:pt>
                <c:pt idx="13">
                  <c:v>33.4</c:v>
                </c:pt>
                <c:pt idx="14">
                  <c:v>32.200000000000003</c:v>
                </c:pt>
                <c:pt idx="15">
                  <c:v>30.8</c:v>
                </c:pt>
                <c:pt idx="16">
                  <c:v>30.1</c:v>
                </c:pt>
                <c:pt idx="17">
                  <c:v>30.3</c:v>
                </c:pt>
                <c:pt idx="18">
                  <c:v>30.9</c:v>
                </c:pt>
                <c:pt idx="19">
                  <c:v>31.5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5C-404B-8CD1-6C9657556D7F}"/>
            </c:ext>
          </c:extLst>
        </c:ser>
        <c:ser>
          <c:idx val="2"/>
          <c:order val="2"/>
          <c:tx>
            <c:v>上限+色別!$I$28:$I$29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色別!$I$42:$I$43</c:f>
              <c:numCache>
                <c:formatCode>General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色別!$J$42:$J$43</c:f>
              <c:numCache>
                <c:formatCode>General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ACA-4D16-BC23-75A5C7FDD010}"/>
            </c:ext>
          </c:extLst>
        </c:ser>
        <c:ser>
          <c:idx val="3"/>
          <c:order val="3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色別!$L$42:$L$43</c:f>
              <c:numCache>
                <c:formatCode>General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色別!$M$42:$M$43</c:f>
              <c:numCache>
                <c:formatCode>General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ACA-4D16-BC23-75A5C7FDD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0" i="1" baseline="0">
                    <a:effectLst/>
                  </a:rPr>
                  <a:t>x</a:t>
                </a:r>
                <a:r>
                  <a:rPr lang="en-US" altLang="ja-JP" sz="1000" b="0" i="0" baseline="0">
                    <a:effectLst/>
                  </a:rPr>
                  <a:t> </a:t>
                </a:r>
                <a:r>
                  <a:rPr lang="ja-JP" altLang="ja-JP" sz="1000" b="0" i="0" baseline="0">
                    <a:effectLst/>
                  </a:rPr>
                  <a:t>吐出量</a:t>
                </a:r>
                <a:endParaRPr lang="ja-JP" altLang="ja-JP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6505216255226217"/>
              <c:y val="0.902167853911465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0" i="1" baseline="0">
                    <a:effectLst/>
                  </a:rPr>
                  <a:t>y</a:t>
                </a:r>
                <a:r>
                  <a:rPr lang="en-US" altLang="ja-JP" sz="1000" b="0" i="0" baseline="0">
                    <a:effectLst/>
                  </a:rPr>
                  <a:t> </a:t>
                </a:r>
                <a:r>
                  <a:rPr lang="ja-JP" altLang="ja-JP" sz="1000" b="0" i="0" baseline="0">
                    <a:effectLst/>
                  </a:rPr>
                  <a:t>中心膜厚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8.6486427589578998E-3"/>
              <c:y val="0.352544126009484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18143</xdr:colOff>
      <xdr:row>5</xdr:row>
      <xdr:rowOff>14269</xdr:rowOff>
    </xdr:from>
    <xdr:to>
      <xdr:col>18</xdr:col>
      <xdr:colOff>12372</xdr:colOff>
      <xdr:row>19</xdr:row>
      <xdr:rowOff>145143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38E7932B-FCE1-434D-891F-1226029BE0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45357</xdr:colOff>
      <xdr:row>5</xdr:row>
      <xdr:rowOff>6350</xdr:rowOff>
    </xdr:from>
    <xdr:to>
      <xdr:col>20</xdr:col>
      <xdr:colOff>9071</xdr:colOff>
      <xdr:row>19</xdr:row>
      <xdr:rowOff>154215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B4844F69-0711-4179-9D6E-2C18F7EF02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41544</xdr:colOff>
      <xdr:row>22</xdr:row>
      <xdr:rowOff>159412</xdr:rowOff>
    </xdr:from>
    <xdr:to>
      <xdr:col>17</xdr:col>
      <xdr:colOff>1360714</xdr:colOff>
      <xdr:row>38</xdr:row>
      <xdr:rowOff>145143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BF990CEB-2C51-4DEC-8CE6-3C9D9B88BB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24224</xdr:colOff>
      <xdr:row>23</xdr:row>
      <xdr:rowOff>6350</xdr:rowOff>
    </xdr:from>
    <xdr:to>
      <xdr:col>19</xdr:col>
      <xdr:colOff>1360713</xdr:colOff>
      <xdr:row>38</xdr:row>
      <xdr:rowOff>145142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D50F9A94-4602-4EB3-8C86-4B8180B967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3157</xdr:colOff>
      <xdr:row>5</xdr:row>
      <xdr:rowOff>7053</xdr:rowOff>
    </xdr:from>
    <xdr:to>
      <xdr:col>18</xdr:col>
      <xdr:colOff>241300</xdr:colOff>
      <xdr:row>19</xdr:row>
      <xdr:rowOff>158750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28A8893-A92C-46EF-920C-F067764D66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9383</xdr:colOff>
      <xdr:row>4</xdr:row>
      <xdr:rowOff>145</xdr:rowOff>
    </xdr:from>
    <xdr:to>
      <xdr:col>17</xdr:col>
      <xdr:colOff>7938</xdr:colOff>
      <xdr:row>20</xdr:row>
      <xdr:rowOff>134936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E5BA88C-F27C-4F4D-9E32-AF48D87C3A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55561</xdr:colOff>
      <xdr:row>4</xdr:row>
      <xdr:rowOff>15875</xdr:rowOff>
    </xdr:from>
    <xdr:to>
      <xdr:col>17</xdr:col>
      <xdr:colOff>2992438</xdr:colOff>
      <xdr:row>20</xdr:row>
      <xdr:rowOff>134937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6803701-3D94-4ADD-AF09-3B2990898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514350</xdr:colOff>
      <xdr:row>4</xdr:row>
      <xdr:rowOff>88900</xdr:rowOff>
    </xdr:from>
    <xdr:to>
      <xdr:col>16</xdr:col>
      <xdr:colOff>1828800</xdr:colOff>
      <xdr:row>8</xdr:row>
      <xdr:rowOff>63500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1341BBB-9ACB-71ED-8FC9-36C64636C9EF}"/>
            </a:ext>
          </a:extLst>
        </xdr:cNvPr>
        <xdr:cNvSpPr txBox="1"/>
      </xdr:nvSpPr>
      <xdr:spPr>
        <a:xfrm>
          <a:off x="6623050" y="762000"/>
          <a:ext cx="1314450" cy="635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 b="1">
              <a:solidFill>
                <a:schemeClr val="tx1"/>
              </a:solidFill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〇</a:t>
          </a:r>
          <a:r>
            <a:rPr kumimoji="1" lang="ja-JP" altLang="en-US" sz="1000"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：シンナー </a:t>
          </a:r>
          <a:r>
            <a:rPr kumimoji="1" lang="en-US" altLang="ja-JP" sz="1000"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A</a:t>
          </a:r>
          <a:r>
            <a:rPr kumimoji="1" lang="en-US" altLang="ja-JP" sz="1000" baseline="-25000"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1</a:t>
          </a:r>
        </a:p>
        <a:p>
          <a:r>
            <a:rPr kumimoji="1" lang="ja-JP" altLang="en-US" sz="1000" b="0">
              <a:solidFill>
                <a:srgbClr val="C00000"/>
              </a:solidFill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＋</a:t>
          </a:r>
          <a:r>
            <a:rPr kumimoji="1" lang="ja-JP" altLang="en-US" sz="1000"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：</a:t>
          </a:r>
          <a:r>
            <a:rPr kumimoji="1" lang="ja-JP" altLang="ja-JP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シンナー</a:t>
          </a:r>
          <a:r>
            <a:rPr kumimoji="1" lang="en-US" altLang="ja-JP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 </a:t>
          </a:r>
          <a:r>
            <a:rPr kumimoji="1" lang="en-US" altLang="ja-JP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A</a:t>
          </a:r>
          <a:r>
            <a:rPr kumimoji="1" lang="en-US" altLang="ja-JP" sz="1100" baseline="-25000">
              <a:solidFill>
                <a:schemeClr val="dk1"/>
              </a:solidFill>
              <a:effectLst/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17</xdr:col>
      <xdr:colOff>1797050</xdr:colOff>
      <xdr:row>4</xdr:row>
      <xdr:rowOff>158750</xdr:rowOff>
    </xdr:from>
    <xdr:to>
      <xdr:col>18</xdr:col>
      <xdr:colOff>114300</xdr:colOff>
      <xdr:row>8</xdr:row>
      <xdr:rowOff>133350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FAC35E9-AA45-2D0C-86EA-6B56D327DB45}"/>
            </a:ext>
          </a:extLst>
        </xdr:cNvPr>
        <xdr:cNvSpPr txBox="1"/>
      </xdr:nvSpPr>
      <xdr:spPr>
        <a:xfrm>
          <a:off x="10902950" y="831850"/>
          <a:ext cx="1314450" cy="635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 b="1">
              <a:solidFill>
                <a:schemeClr val="tx1"/>
              </a:solidFill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〇</a:t>
          </a:r>
          <a:r>
            <a:rPr kumimoji="1" lang="ja-JP" altLang="en-US" sz="1000"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：シンナー </a:t>
          </a:r>
          <a:r>
            <a:rPr kumimoji="1" lang="en-US" altLang="ja-JP" sz="1000"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A</a:t>
          </a:r>
          <a:r>
            <a:rPr kumimoji="1" lang="en-US" altLang="ja-JP" sz="1000" baseline="-25000"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1</a:t>
          </a:r>
        </a:p>
        <a:p>
          <a:r>
            <a:rPr kumimoji="1" lang="ja-JP" altLang="en-US" sz="1000" b="0">
              <a:solidFill>
                <a:srgbClr val="C00000"/>
              </a:solidFill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＋</a:t>
          </a:r>
          <a:r>
            <a:rPr kumimoji="1" lang="ja-JP" altLang="en-US" sz="1000"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：</a:t>
          </a:r>
          <a:r>
            <a:rPr kumimoji="1" lang="ja-JP" altLang="ja-JP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シンナー</a:t>
          </a:r>
          <a:r>
            <a:rPr kumimoji="1" lang="en-US" altLang="ja-JP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 </a:t>
          </a:r>
          <a:r>
            <a:rPr kumimoji="1" lang="en-US" altLang="ja-JP" sz="1100">
              <a:solidFill>
                <a:schemeClr val="dk1"/>
              </a:solidFill>
              <a:effectLst/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A</a:t>
          </a:r>
          <a:r>
            <a:rPr kumimoji="1" lang="en-US" altLang="ja-JP" sz="1100" baseline="-25000">
              <a:solidFill>
                <a:schemeClr val="dk1"/>
              </a:solidFill>
              <a:effectLst/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7BC5F-C8B3-46D4-8F3C-701B6B9D0724}">
  <dimension ref="B2:X41"/>
  <sheetViews>
    <sheetView tabSelected="1" zoomScaleNormal="100" workbookViewId="0"/>
  </sheetViews>
  <sheetFormatPr defaultRowHeight="13" x14ac:dyDescent="0.2"/>
  <cols>
    <col min="1" max="1" width="4.453125" style="1" customWidth="1"/>
    <col min="2" max="2" width="7.36328125" style="4" customWidth="1"/>
    <col min="3" max="4" width="5.90625" style="3" customWidth="1"/>
    <col min="5" max="5" width="2.453125" style="1" customWidth="1"/>
    <col min="6" max="7" width="7" style="1" customWidth="1"/>
    <col min="8" max="8" width="2.7265625" style="1" customWidth="1"/>
    <col min="9" max="10" width="6.453125" style="1" customWidth="1"/>
    <col min="11" max="11" width="2.36328125" style="1" customWidth="1"/>
    <col min="12" max="13" width="6.36328125" style="1" customWidth="1"/>
    <col min="14" max="14" width="2.54296875" style="1" customWidth="1"/>
    <col min="15" max="15" width="3.26953125" style="1" customWidth="1"/>
    <col min="16" max="16" width="6.90625" style="1" customWidth="1"/>
    <col min="17" max="20" width="19.54296875" style="1" customWidth="1"/>
    <col min="21" max="21" width="4.36328125" style="1" customWidth="1"/>
    <col min="22" max="24" width="5.36328125" style="1" customWidth="1"/>
    <col min="25" max="16384" width="8.7265625" style="1"/>
  </cols>
  <sheetData>
    <row r="2" spans="2:24" x14ac:dyDescent="0.2">
      <c r="B2" s="70" t="s">
        <v>53</v>
      </c>
      <c r="Q2" s="71" t="s">
        <v>54</v>
      </c>
    </row>
    <row r="3" spans="2:24" ht="13" customHeight="1" x14ac:dyDescent="0.2">
      <c r="C3" s="4"/>
      <c r="F3" s="4"/>
      <c r="I3" s="4"/>
      <c r="L3" s="4"/>
    </row>
    <row r="4" spans="2:24" ht="13" customHeight="1" x14ac:dyDescent="0.2">
      <c r="B4" s="5"/>
      <c r="C4" s="77" t="s">
        <v>58</v>
      </c>
      <c r="D4" s="78"/>
      <c r="E4" s="78"/>
      <c r="F4" s="78"/>
      <c r="G4" s="78"/>
      <c r="H4" s="79"/>
      <c r="I4" s="80" t="s">
        <v>59</v>
      </c>
      <c r="J4" s="81"/>
      <c r="K4" s="81"/>
      <c r="L4" s="81"/>
      <c r="M4" s="81"/>
      <c r="N4" s="81"/>
      <c r="Q4" s="75" t="s">
        <v>64</v>
      </c>
      <c r="R4" s="76"/>
      <c r="S4" s="76"/>
      <c r="T4" s="76"/>
      <c r="V4" s="34"/>
      <c r="W4" s="41" t="s">
        <v>28</v>
      </c>
      <c r="X4" s="41" t="s">
        <v>29</v>
      </c>
    </row>
    <row r="5" spans="2:24" ht="13" customHeight="1" x14ac:dyDescent="0.2">
      <c r="B5" s="27"/>
      <c r="C5" s="73" t="s">
        <v>60</v>
      </c>
      <c r="D5" s="74"/>
      <c r="E5" s="6"/>
      <c r="F5" s="73" t="s">
        <v>61</v>
      </c>
      <c r="G5" s="74"/>
      <c r="H5" s="9"/>
      <c r="I5" s="73" t="s">
        <v>60</v>
      </c>
      <c r="J5" s="74"/>
      <c r="K5" s="6"/>
      <c r="L5" s="73" t="s">
        <v>61</v>
      </c>
      <c r="M5" s="74"/>
      <c r="N5" s="6"/>
      <c r="Q5" s="73" t="s">
        <v>60</v>
      </c>
      <c r="R5" s="74"/>
      <c r="S5" s="73" t="s">
        <v>61</v>
      </c>
      <c r="T5" s="74"/>
      <c r="V5" s="39" t="s">
        <v>26</v>
      </c>
      <c r="W5" s="39" t="s">
        <v>27</v>
      </c>
      <c r="X5" s="39" t="s">
        <v>27</v>
      </c>
    </row>
    <row r="6" spans="2:24" ht="13" customHeight="1" x14ac:dyDescent="0.2">
      <c r="B6" s="26" t="s">
        <v>18</v>
      </c>
      <c r="C6" s="15" t="s">
        <v>2</v>
      </c>
      <c r="D6" s="15" t="s">
        <v>3</v>
      </c>
      <c r="E6" s="17"/>
      <c r="F6" s="15" t="s">
        <v>2</v>
      </c>
      <c r="G6" s="15" t="s">
        <v>3</v>
      </c>
      <c r="H6" s="18" t="s">
        <v>5</v>
      </c>
      <c r="I6" s="15" t="s">
        <v>2</v>
      </c>
      <c r="J6" s="15" t="s">
        <v>3</v>
      </c>
      <c r="K6" s="17" t="s">
        <v>5</v>
      </c>
      <c r="L6" s="15" t="s">
        <v>2</v>
      </c>
      <c r="M6" s="15" t="s">
        <v>3</v>
      </c>
      <c r="N6" s="17"/>
      <c r="P6" s="4"/>
      <c r="V6" s="38">
        <v>86</v>
      </c>
      <c r="W6" s="38">
        <v>36</v>
      </c>
      <c r="X6" s="38">
        <v>28</v>
      </c>
    </row>
    <row r="7" spans="2:24" ht="13" customHeight="1" x14ac:dyDescent="0.2">
      <c r="B7" s="4" t="s">
        <v>62</v>
      </c>
      <c r="C7" s="3">
        <v>91.3</v>
      </c>
      <c r="D7" s="3">
        <v>33.5</v>
      </c>
      <c r="F7" s="3">
        <v>88.6</v>
      </c>
      <c r="G7" s="3">
        <v>29.2</v>
      </c>
      <c r="H7" s="10"/>
      <c r="I7" s="3">
        <v>89</v>
      </c>
      <c r="J7" s="3">
        <v>31.1</v>
      </c>
      <c r="L7" s="3">
        <v>90.9</v>
      </c>
      <c r="M7" s="3">
        <v>30.7</v>
      </c>
      <c r="P7" s="4"/>
      <c r="V7" s="22">
        <v>94</v>
      </c>
      <c r="W7" s="22">
        <v>36</v>
      </c>
      <c r="X7" s="22">
        <v>28</v>
      </c>
    </row>
    <row r="8" spans="2:24" ht="13" customHeight="1" x14ac:dyDescent="0.2">
      <c r="C8" s="3">
        <v>89.3</v>
      </c>
      <c r="D8" s="3">
        <v>32.700000000000003</v>
      </c>
      <c r="F8" s="3">
        <v>88.4</v>
      </c>
      <c r="G8" s="28">
        <v>27.6</v>
      </c>
      <c r="H8" s="30" t="s">
        <v>22</v>
      </c>
      <c r="I8" s="3">
        <v>90.1</v>
      </c>
      <c r="J8" s="3">
        <v>30.7</v>
      </c>
      <c r="L8" s="3">
        <v>88</v>
      </c>
      <c r="M8" s="3">
        <v>28.5</v>
      </c>
    </row>
    <row r="9" spans="2:24" ht="13" customHeight="1" x14ac:dyDescent="0.2">
      <c r="C9" s="3">
        <v>88.9</v>
      </c>
      <c r="D9" s="3">
        <v>31.6</v>
      </c>
      <c r="F9" s="3">
        <v>89.7</v>
      </c>
      <c r="G9" s="3">
        <v>28.8</v>
      </c>
      <c r="H9" s="10"/>
      <c r="I9" s="3">
        <v>90.3</v>
      </c>
      <c r="J9" s="3">
        <v>33.4</v>
      </c>
      <c r="L9" s="3">
        <v>90.7</v>
      </c>
      <c r="M9" s="3">
        <v>29.3</v>
      </c>
    </row>
    <row r="10" spans="2:24" ht="13" customHeight="1" x14ac:dyDescent="0.2">
      <c r="C10" s="3">
        <v>90.4</v>
      </c>
      <c r="D10" s="3">
        <v>32.6</v>
      </c>
      <c r="F10" s="3">
        <v>90.4</v>
      </c>
      <c r="G10" s="3">
        <v>29.7</v>
      </c>
      <c r="H10" s="10"/>
      <c r="I10" s="3">
        <v>89.6</v>
      </c>
      <c r="J10" s="3">
        <v>32.1</v>
      </c>
      <c r="L10" s="3">
        <v>92.9</v>
      </c>
      <c r="M10" s="3">
        <v>31.2</v>
      </c>
    </row>
    <row r="11" spans="2:24" ht="13" customHeight="1" x14ac:dyDescent="0.2">
      <c r="C11" s="3">
        <v>88.5</v>
      </c>
      <c r="D11" s="3">
        <v>30.3</v>
      </c>
      <c r="F11" s="3">
        <v>91.2</v>
      </c>
      <c r="G11" s="3">
        <v>28.8</v>
      </c>
      <c r="H11" s="10"/>
      <c r="I11" s="3">
        <v>90.7</v>
      </c>
      <c r="J11" s="3">
        <v>32</v>
      </c>
      <c r="L11" s="3">
        <v>92.6</v>
      </c>
      <c r="M11" s="3">
        <v>30.4</v>
      </c>
    </row>
    <row r="12" spans="2:24" ht="13" customHeight="1" x14ac:dyDescent="0.2">
      <c r="C12" s="3">
        <v>92.6</v>
      </c>
      <c r="D12" s="3">
        <v>33</v>
      </c>
      <c r="F12" s="3">
        <v>89.3</v>
      </c>
      <c r="G12" s="28">
        <v>28</v>
      </c>
      <c r="H12" s="30" t="s">
        <v>24</v>
      </c>
      <c r="I12" s="3">
        <v>92.2</v>
      </c>
      <c r="J12" s="3">
        <v>32.200000000000003</v>
      </c>
      <c r="L12" s="3">
        <v>89</v>
      </c>
      <c r="M12" s="3">
        <v>29.9</v>
      </c>
    </row>
    <row r="13" spans="2:24" ht="13" customHeight="1" x14ac:dyDescent="0.2">
      <c r="C13" s="3">
        <v>91.3</v>
      </c>
      <c r="D13" s="3">
        <v>31.4</v>
      </c>
      <c r="F13" s="3">
        <v>91.7</v>
      </c>
      <c r="G13" s="3">
        <v>31</v>
      </c>
      <c r="H13" s="10"/>
      <c r="I13" s="3">
        <v>88.3</v>
      </c>
      <c r="J13" s="3">
        <v>33.200000000000003</v>
      </c>
      <c r="L13" s="3">
        <v>89.3</v>
      </c>
      <c r="M13" s="3">
        <v>29.2</v>
      </c>
    </row>
    <row r="14" spans="2:24" ht="13" customHeight="1" x14ac:dyDescent="0.2">
      <c r="C14" s="3">
        <v>91.5</v>
      </c>
      <c r="D14" s="3">
        <v>32.4</v>
      </c>
      <c r="F14" s="3">
        <v>92.3</v>
      </c>
      <c r="G14" s="3">
        <v>29.8</v>
      </c>
      <c r="H14" s="10"/>
      <c r="I14" s="3">
        <v>90.4</v>
      </c>
      <c r="J14" s="3">
        <v>31.3</v>
      </c>
      <c r="L14" s="3">
        <v>88.7</v>
      </c>
      <c r="M14" s="3">
        <v>28.4</v>
      </c>
    </row>
    <row r="15" spans="2:24" ht="13" customHeight="1" x14ac:dyDescent="0.2">
      <c r="C15" s="3">
        <v>87.7</v>
      </c>
      <c r="D15" s="3">
        <v>31.2</v>
      </c>
      <c r="F15" s="3">
        <v>89.7</v>
      </c>
      <c r="G15" s="3">
        <v>30.3</v>
      </c>
      <c r="H15" s="10"/>
      <c r="I15" s="3">
        <v>92.2</v>
      </c>
      <c r="J15" s="3">
        <v>33.700000000000003</v>
      </c>
      <c r="L15" s="3">
        <v>90</v>
      </c>
      <c r="M15" s="28">
        <v>28</v>
      </c>
      <c r="N15" s="37" t="s">
        <v>24</v>
      </c>
      <c r="P15" s="4"/>
    </row>
    <row r="16" spans="2:24" ht="13" customHeight="1" x14ac:dyDescent="0.2">
      <c r="B16" s="27"/>
      <c r="C16" s="7">
        <v>89.7</v>
      </c>
      <c r="D16" s="7">
        <v>31.5</v>
      </c>
      <c r="E16" s="6"/>
      <c r="F16" s="7">
        <v>91.2</v>
      </c>
      <c r="G16" s="7">
        <v>30.1</v>
      </c>
      <c r="H16" s="9"/>
      <c r="I16" s="7">
        <v>87.5</v>
      </c>
      <c r="J16" s="7">
        <v>30.2</v>
      </c>
      <c r="K16" s="6"/>
      <c r="L16" s="7">
        <v>91.5</v>
      </c>
      <c r="M16" s="7">
        <v>29.4</v>
      </c>
      <c r="P16" s="4"/>
    </row>
    <row r="17" spans="2:20" ht="13" customHeight="1" x14ac:dyDescent="0.2">
      <c r="B17" s="4" t="s">
        <v>6</v>
      </c>
      <c r="C17" s="11">
        <f>AVERAGE(C7:C16)</f>
        <v>90.12</v>
      </c>
      <c r="D17" s="11">
        <f t="shared" ref="D17:M17" si="0">AVERAGE(D7:D16)</f>
        <v>32.019999999999996</v>
      </c>
      <c r="E17" s="11"/>
      <c r="F17" s="11">
        <f t="shared" si="0"/>
        <v>90.250000000000014</v>
      </c>
      <c r="G17" s="11">
        <f t="shared" si="0"/>
        <v>29.330000000000002</v>
      </c>
      <c r="H17" s="16"/>
      <c r="I17" s="11">
        <f t="shared" si="0"/>
        <v>90.03</v>
      </c>
      <c r="J17" s="11">
        <f t="shared" si="0"/>
        <v>31.99</v>
      </c>
      <c r="K17" s="11"/>
      <c r="L17" s="11">
        <f t="shared" si="0"/>
        <v>90.36</v>
      </c>
      <c r="M17" s="11">
        <f t="shared" si="0"/>
        <v>29.5</v>
      </c>
      <c r="N17" s="3"/>
    </row>
    <row r="18" spans="2:20" ht="13" customHeight="1" x14ac:dyDescent="0.2">
      <c r="B18" s="27" t="s">
        <v>4</v>
      </c>
      <c r="C18" s="12">
        <f>_xlfn.STDEV.S(C7:C16)</f>
        <v>1.5540627757948209</v>
      </c>
      <c r="D18" s="12">
        <f>_xlfn.STDEV.S(D7:D16)</f>
        <v>0.97502136728723399</v>
      </c>
      <c r="E18" s="13"/>
      <c r="F18" s="12">
        <f>_xlfn.STDEV.S(F7:F16)</f>
        <v>1.3243447016879291</v>
      </c>
      <c r="G18" s="12">
        <f>_xlfn.STDEV.S(G7:G16)</f>
        <v>1.0551987701113208</v>
      </c>
      <c r="H18" s="14"/>
      <c r="I18" s="12">
        <f>_xlfn.STDEV.S(I7:I16)</f>
        <v>1.5173441710216369</v>
      </c>
      <c r="J18" s="12">
        <f>_xlfn.STDEV.S(J7:J16)</f>
        <v>1.1817595168034642</v>
      </c>
      <c r="K18" s="13"/>
      <c r="L18" s="12">
        <f>_xlfn.STDEV.S(L7:L16)</f>
        <v>1.6534139765278926</v>
      </c>
      <c r="M18" s="12">
        <f>_xlfn.STDEV.S(M7:M16)</f>
        <v>1.0488088481701512</v>
      </c>
      <c r="N18" s="6"/>
    </row>
    <row r="19" spans="2:20" ht="13" customHeight="1" x14ac:dyDescent="0.2">
      <c r="B19" s="4" t="s">
        <v>63</v>
      </c>
      <c r="C19" s="3">
        <v>89.6</v>
      </c>
      <c r="D19" s="3">
        <v>32.299999999999997</v>
      </c>
      <c r="F19" s="3">
        <v>90.7</v>
      </c>
      <c r="G19" s="3">
        <v>31.2</v>
      </c>
      <c r="H19" s="10"/>
      <c r="I19" s="3">
        <v>91</v>
      </c>
      <c r="J19" s="3">
        <v>33.299999999999997</v>
      </c>
      <c r="L19" s="3">
        <v>89.7</v>
      </c>
      <c r="M19" s="3">
        <v>29.7</v>
      </c>
    </row>
    <row r="20" spans="2:20" ht="13" customHeight="1" x14ac:dyDescent="0.2">
      <c r="B20" s="2"/>
      <c r="C20" s="3">
        <v>90.8</v>
      </c>
      <c r="D20" s="3">
        <v>35</v>
      </c>
      <c r="F20" s="3">
        <v>91</v>
      </c>
      <c r="G20" s="3">
        <v>32.4</v>
      </c>
      <c r="H20" s="10"/>
      <c r="I20" s="3">
        <v>91.6</v>
      </c>
      <c r="J20" s="3">
        <v>34</v>
      </c>
      <c r="L20" s="3">
        <v>92</v>
      </c>
      <c r="M20" s="3">
        <v>31.6</v>
      </c>
    </row>
    <row r="21" spans="2:20" ht="13" customHeight="1" x14ac:dyDescent="0.2">
      <c r="B21" s="2"/>
      <c r="C21" s="3">
        <v>88.7</v>
      </c>
      <c r="D21" s="3">
        <v>32.799999999999997</v>
      </c>
      <c r="F21" s="3">
        <v>89.3</v>
      </c>
      <c r="G21" s="3">
        <v>31</v>
      </c>
      <c r="H21" s="10"/>
      <c r="I21" s="3">
        <v>89.7</v>
      </c>
      <c r="J21" s="3">
        <v>35</v>
      </c>
      <c r="L21" s="3">
        <v>89.6</v>
      </c>
      <c r="M21" s="3">
        <v>31.7</v>
      </c>
    </row>
    <row r="22" spans="2:20" ht="13" customHeight="1" x14ac:dyDescent="0.2">
      <c r="B22" s="2"/>
      <c r="C22" s="3">
        <v>88.8</v>
      </c>
      <c r="D22" s="3">
        <v>31.7</v>
      </c>
      <c r="F22" s="3">
        <v>92.4</v>
      </c>
      <c r="G22" s="3">
        <v>34.299999999999997</v>
      </c>
      <c r="H22" s="10"/>
      <c r="I22" s="3">
        <v>92.4</v>
      </c>
      <c r="J22" s="28">
        <v>36.700000000000003</v>
      </c>
      <c r="K22" s="31" t="s">
        <v>23</v>
      </c>
      <c r="L22" s="3">
        <v>91.3</v>
      </c>
      <c r="M22" s="3">
        <v>33.4</v>
      </c>
      <c r="Q22" s="75" t="s">
        <v>65</v>
      </c>
      <c r="R22" s="76"/>
      <c r="S22" s="76"/>
      <c r="T22" s="76"/>
    </row>
    <row r="23" spans="2:20" ht="13" customHeight="1" x14ac:dyDescent="0.2">
      <c r="B23" s="2"/>
      <c r="C23" s="3">
        <v>90.6</v>
      </c>
      <c r="D23" s="3">
        <v>35.6</v>
      </c>
      <c r="F23" s="3">
        <v>92.7</v>
      </c>
      <c r="G23" s="3">
        <v>33.700000000000003</v>
      </c>
      <c r="H23" s="10"/>
      <c r="I23" s="3">
        <v>90.4</v>
      </c>
      <c r="J23" s="3">
        <v>34.200000000000003</v>
      </c>
      <c r="L23" s="3">
        <v>91.6</v>
      </c>
      <c r="M23" s="3">
        <v>32.200000000000003</v>
      </c>
      <c r="Q23" s="73" t="s">
        <v>60</v>
      </c>
      <c r="R23" s="74"/>
      <c r="S23" s="73" t="s">
        <v>61</v>
      </c>
      <c r="T23" s="74"/>
    </row>
    <row r="24" spans="2:20" ht="13" customHeight="1" x14ac:dyDescent="0.2">
      <c r="B24" s="2"/>
      <c r="C24" s="3">
        <v>89.3</v>
      </c>
      <c r="D24" s="3">
        <v>33.1</v>
      </c>
      <c r="F24" s="3">
        <v>89.7</v>
      </c>
      <c r="G24" s="3">
        <v>29.1</v>
      </c>
      <c r="H24" s="10"/>
      <c r="I24" s="3">
        <v>91.2</v>
      </c>
      <c r="J24" s="28">
        <v>36.1</v>
      </c>
      <c r="K24" s="31" t="s">
        <v>23</v>
      </c>
      <c r="L24" s="3">
        <v>91.8</v>
      </c>
      <c r="M24" s="3">
        <v>30.8</v>
      </c>
    </row>
    <row r="25" spans="2:20" ht="13" customHeight="1" x14ac:dyDescent="0.2">
      <c r="B25" s="2"/>
      <c r="C25" s="3">
        <v>92.4</v>
      </c>
      <c r="D25" s="3">
        <v>35.4</v>
      </c>
      <c r="F25" s="3">
        <v>89.2</v>
      </c>
      <c r="G25" s="3">
        <v>30.2</v>
      </c>
      <c r="H25" s="10"/>
      <c r="I25" s="3">
        <v>90.4</v>
      </c>
      <c r="J25" s="3">
        <v>32.6</v>
      </c>
      <c r="L25" s="3">
        <v>90.3</v>
      </c>
      <c r="M25" s="3">
        <v>30.1</v>
      </c>
    </row>
    <row r="26" spans="2:20" ht="13" customHeight="1" x14ac:dyDescent="0.2">
      <c r="B26" s="2"/>
      <c r="C26" s="3">
        <v>89.1</v>
      </c>
      <c r="D26" s="3">
        <v>33.9</v>
      </c>
      <c r="F26" s="3">
        <v>90.4</v>
      </c>
      <c r="G26" s="3">
        <v>30.1</v>
      </c>
      <c r="H26" s="10"/>
      <c r="I26" s="3">
        <v>91</v>
      </c>
      <c r="J26" s="3">
        <v>34.299999999999997</v>
      </c>
      <c r="L26" s="3">
        <v>91.5</v>
      </c>
      <c r="M26" s="3">
        <v>30.3</v>
      </c>
    </row>
    <row r="27" spans="2:20" ht="13" customHeight="1" x14ac:dyDescent="0.2">
      <c r="B27" s="2"/>
      <c r="C27" s="3">
        <v>89.7</v>
      </c>
      <c r="D27" s="3">
        <v>33.700000000000003</v>
      </c>
      <c r="F27" s="3">
        <v>90.1</v>
      </c>
      <c r="G27" s="3">
        <v>32.1</v>
      </c>
      <c r="H27" s="10"/>
      <c r="I27" s="3">
        <v>89.3</v>
      </c>
      <c r="J27" s="3">
        <v>33</v>
      </c>
      <c r="L27" s="3">
        <v>90.1</v>
      </c>
      <c r="M27" s="3">
        <v>30.9</v>
      </c>
    </row>
    <row r="28" spans="2:20" ht="13" customHeight="1" x14ac:dyDescent="0.2">
      <c r="B28" s="8"/>
      <c r="C28" s="7">
        <v>92.2</v>
      </c>
      <c r="D28" s="29">
        <v>36.1</v>
      </c>
      <c r="E28" s="32" t="s">
        <v>23</v>
      </c>
      <c r="F28" s="7">
        <v>88.9</v>
      </c>
      <c r="G28" s="7">
        <v>28.9</v>
      </c>
      <c r="H28" s="9"/>
      <c r="I28" s="7">
        <v>90.2</v>
      </c>
      <c r="J28" s="7">
        <v>33.5</v>
      </c>
      <c r="K28" s="6"/>
      <c r="L28" s="7">
        <v>91</v>
      </c>
      <c r="M28" s="7">
        <v>31.5</v>
      </c>
    </row>
    <row r="29" spans="2:20" ht="13" customHeight="1" x14ac:dyDescent="0.2">
      <c r="B29" s="4" t="s">
        <v>6</v>
      </c>
      <c r="C29" s="11">
        <f>AVERAGE(C19:C28)</f>
        <v>90.12</v>
      </c>
      <c r="D29" s="11">
        <f>AVERAGE(D19:D28)</f>
        <v>33.959999999999994</v>
      </c>
      <c r="E29" s="11"/>
      <c r="F29" s="11">
        <f>AVERAGE(F19:F28)</f>
        <v>90.44</v>
      </c>
      <c r="G29" s="11">
        <f>AVERAGE(G19:G28)</f>
        <v>31.299999999999994</v>
      </c>
      <c r="H29" s="16"/>
      <c r="I29" s="11">
        <f>AVERAGE(I19:I28)</f>
        <v>90.72</v>
      </c>
      <c r="J29" s="11">
        <f>AVERAGE(J19:J28)</f>
        <v>34.269999999999996</v>
      </c>
      <c r="K29" s="11"/>
      <c r="L29" s="11">
        <f>AVERAGE(L19:L28)</f>
        <v>90.889999999999986</v>
      </c>
      <c r="M29" s="11">
        <f>AVERAGE(M19:M28)</f>
        <v>31.220000000000006</v>
      </c>
      <c r="N29" s="3"/>
    </row>
    <row r="30" spans="2:20" ht="13" customHeight="1" x14ac:dyDescent="0.2">
      <c r="B30" s="27" t="s">
        <v>4</v>
      </c>
      <c r="C30" s="12">
        <f>_xlfn.STDEV.S(C19:C28)</f>
        <v>1.3389880092401476</v>
      </c>
      <c r="D30" s="12">
        <f>_xlfn.STDEV.S(D19:D28)</f>
        <v>1.5071680581658962</v>
      </c>
      <c r="E30" s="13"/>
      <c r="F30" s="12">
        <f>_xlfn.STDEV.S(F19:F28)</f>
        <v>1.299743564451594</v>
      </c>
      <c r="G30" s="12">
        <f>_xlfn.STDEV.S(G19:G28)</f>
        <v>1.8245242911205342</v>
      </c>
      <c r="H30" s="14"/>
      <c r="I30" s="12">
        <f>_xlfn.STDEV.S(I19:I28)</f>
        <v>0.91384413939747489</v>
      </c>
      <c r="J30" s="12">
        <f>_xlfn.STDEV.S(J19:J28)</f>
        <v>1.3250157231771511</v>
      </c>
      <c r="K30" s="13"/>
      <c r="L30" s="12">
        <f>_xlfn.STDEV.S(L19:L28)</f>
        <v>0.89249961095540875</v>
      </c>
      <c r="M30" s="12">
        <f>_xlfn.STDEV.S(M19:M28)</f>
        <v>1.0982814858779246</v>
      </c>
      <c r="N30" s="6"/>
    </row>
    <row r="31" spans="2:20" ht="13" customHeight="1" x14ac:dyDescent="0.2">
      <c r="C31" s="33" t="s">
        <v>25</v>
      </c>
      <c r="K31" s="3"/>
    </row>
    <row r="32" spans="2:20" ht="13" customHeight="1" x14ac:dyDescent="0.2">
      <c r="K32" s="3"/>
    </row>
    <row r="33" spans="2:11" x14ac:dyDescent="0.2">
      <c r="B33" s="26"/>
      <c r="C33" s="65" t="s">
        <v>50</v>
      </c>
      <c r="D33" s="66" t="s">
        <v>51</v>
      </c>
    </row>
    <row r="34" spans="2:11" x14ac:dyDescent="0.2">
      <c r="B34" s="4">
        <v>1</v>
      </c>
      <c r="C34" s="3">
        <v>90.12</v>
      </c>
      <c r="D34" s="3">
        <v>1.5540627757948209</v>
      </c>
    </row>
    <row r="35" spans="2:11" ht="13" customHeight="1" x14ac:dyDescent="0.2">
      <c r="B35" s="4">
        <v>2</v>
      </c>
      <c r="C35" s="3">
        <v>90.250000000000014</v>
      </c>
      <c r="D35" s="3">
        <v>1.3243447016879291</v>
      </c>
    </row>
    <row r="36" spans="2:11" ht="13" customHeight="1" x14ac:dyDescent="0.2">
      <c r="B36" s="4">
        <v>3</v>
      </c>
      <c r="C36" s="3">
        <v>90.03</v>
      </c>
      <c r="D36" s="3">
        <v>1.5173441710216369</v>
      </c>
    </row>
    <row r="37" spans="2:11" x14ac:dyDescent="0.2">
      <c r="B37" s="4">
        <v>4</v>
      </c>
      <c r="C37" s="3">
        <v>90.36</v>
      </c>
      <c r="D37" s="3">
        <v>1.6534139765278926</v>
      </c>
      <c r="K37" s="3"/>
    </row>
    <row r="38" spans="2:11" x14ac:dyDescent="0.2">
      <c r="B38" s="4">
        <v>5</v>
      </c>
      <c r="C38" s="3">
        <v>90.12</v>
      </c>
      <c r="D38" s="3">
        <v>1.3389880092401476</v>
      </c>
      <c r="K38" s="3"/>
    </row>
    <row r="39" spans="2:11" x14ac:dyDescent="0.2">
      <c r="B39" s="4">
        <v>6</v>
      </c>
      <c r="C39" s="3">
        <v>90.44</v>
      </c>
      <c r="D39" s="3">
        <v>1.299743564451594</v>
      </c>
    </row>
    <row r="40" spans="2:11" x14ac:dyDescent="0.2">
      <c r="B40" s="4">
        <v>7</v>
      </c>
      <c r="C40" s="3">
        <v>90.72</v>
      </c>
      <c r="D40" s="3">
        <v>0.91384413939747489</v>
      </c>
    </row>
    <row r="41" spans="2:11" x14ac:dyDescent="0.2">
      <c r="B41" s="27">
        <v>8</v>
      </c>
      <c r="C41" s="7">
        <v>90.889999999999986</v>
      </c>
      <c r="D41" s="7">
        <v>0.89249961095540875</v>
      </c>
    </row>
  </sheetData>
  <mergeCells count="12">
    <mergeCell ref="Q23:R23"/>
    <mergeCell ref="S23:T23"/>
    <mergeCell ref="Q4:T4"/>
    <mergeCell ref="C5:D5"/>
    <mergeCell ref="I5:J5"/>
    <mergeCell ref="F5:G5"/>
    <mergeCell ref="L5:M5"/>
    <mergeCell ref="C4:H4"/>
    <mergeCell ref="I4:N4"/>
    <mergeCell ref="Q22:T22"/>
    <mergeCell ref="Q5:R5"/>
    <mergeCell ref="S5:T5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5A2D4-E035-4B47-86CA-8E5F835F9B51}">
  <dimension ref="B2:AI107"/>
  <sheetViews>
    <sheetView zoomScaleNormal="100" workbookViewId="0"/>
  </sheetViews>
  <sheetFormatPr defaultRowHeight="13" x14ac:dyDescent="0.2"/>
  <cols>
    <col min="1" max="1" width="7.453125" style="1" customWidth="1"/>
    <col min="2" max="2" width="4.453125" style="4" customWidth="1"/>
    <col min="3" max="3" width="3" style="4" customWidth="1"/>
    <col min="4" max="4" width="4.1796875" style="4" customWidth="1"/>
    <col min="5" max="5" width="3.08984375" style="4" customWidth="1"/>
    <col min="6" max="6" width="4.26953125" style="4" customWidth="1"/>
    <col min="7" max="7" width="4.36328125" style="1" customWidth="1"/>
    <col min="8" max="8" width="0.26953125" style="1" customWidth="1"/>
    <col min="9" max="9" width="3.6328125" style="1" customWidth="1"/>
    <col min="10" max="10" width="4.1796875" style="1" customWidth="1"/>
    <col min="11" max="19" width="3.6328125" style="1" customWidth="1"/>
    <col min="20" max="20" width="0.36328125" style="1" customWidth="1"/>
    <col min="21" max="21" width="4.26953125" style="4" customWidth="1"/>
    <col min="22" max="22" width="4.54296875" style="1" customWidth="1"/>
    <col min="23" max="23" width="3.7265625" style="1" customWidth="1"/>
    <col min="24" max="24" width="4.453125" style="1" customWidth="1"/>
    <col min="25" max="25" width="4.54296875" style="1" customWidth="1"/>
    <col min="26" max="16384" width="8.7265625" style="1"/>
  </cols>
  <sheetData>
    <row r="2" spans="2:35" x14ac:dyDescent="0.2">
      <c r="O2" s="4"/>
      <c r="P2" s="4"/>
      <c r="Q2" s="4"/>
      <c r="R2" s="4"/>
      <c r="S2" s="4"/>
      <c r="AI2" s="4"/>
    </row>
    <row r="3" spans="2:35" x14ac:dyDescent="0.2">
      <c r="B3" s="1"/>
      <c r="C3" s="1"/>
      <c r="D3" s="1"/>
      <c r="E3" s="1"/>
      <c r="F3" s="1"/>
      <c r="U3" s="1"/>
    </row>
    <row r="4" spans="2:35" s="20" customFormat="1" x14ac:dyDescent="0.2">
      <c r="B4" s="4"/>
      <c r="C4" s="4"/>
      <c r="D4" s="4"/>
      <c r="E4" s="4"/>
      <c r="F4" s="4"/>
      <c r="G4" s="1"/>
      <c r="K4" s="69" t="s">
        <v>55</v>
      </c>
      <c r="U4" s="4"/>
      <c r="V4" s="1"/>
      <c r="W4" s="1"/>
      <c r="X4" s="1"/>
      <c r="Y4" s="1"/>
    </row>
    <row r="5" spans="2:35" x14ac:dyDescent="0.2">
      <c r="U5" s="40"/>
      <c r="V5" s="20"/>
      <c r="W5" s="20"/>
      <c r="X5" s="20"/>
      <c r="Y5" s="20"/>
    </row>
    <row r="6" spans="2:35" x14ac:dyDescent="0.2">
      <c r="B6" s="43" t="s">
        <v>52</v>
      </c>
      <c r="C6" s="5"/>
      <c r="D6" s="48" t="s">
        <v>35</v>
      </c>
      <c r="E6" s="5"/>
      <c r="F6" s="5"/>
      <c r="G6" s="34"/>
      <c r="U6" s="48" t="s">
        <v>52</v>
      </c>
      <c r="V6" s="62"/>
      <c r="W6" s="62"/>
      <c r="X6" s="63" t="s">
        <v>43</v>
      </c>
      <c r="Y6" s="63" t="s">
        <v>44</v>
      </c>
    </row>
    <row r="7" spans="2:35" x14ac:dyDescent="0.2">
      <c r="B7" s="49" t="s">
        <v>37</v>
      </c>
      <c r="C7" s="35" t="s">
        <v>0</v>
      </c>
      <c r="D7" s="49" t="s">
        <v>36</v>
      </c>
      <c r="E7" s="35" t="s">
        <v>8</v>
      </c>
      <c r="F7" s="35" t="s">
        <v>7</v>
      </c>
      <c r="G7" s="36" t="s">
        <v>32</v>
      </c>
      <c r="U7" s="61" t="s">
        <v>37</v>
      </c>
      <c r="V7" s="60" t="s">
        <v>6</v>
      </c>
      <c r="W7" s="67" t="s">
        <v>21</v>
      </c>
      <c r="X7" s="68" t="s">
        <v>4</v>
      </c>
      <c r="Y7" s="68" t="s">
        <v>4</v>
      </c>
    </row>
    <row r="8" spans="2:35" x14ac:dyDescent="0.2">
      <c r="B8" s="42">
        <v>1</v>
      </c>
      <c r="C8" s="4">
        <v>1</v>
      </c>
      <c r="D8" s="4" t="s">
        <v>30</v>
      </c>
      <c r="E8" s="4" t="s">
        <v>11</v>
      </c>
      <c r="F8" s="4" t="s">
        <v>10</v>
      </c>
      <c r="G8" s="50">
        <v>91.3</v>
      </c>
      <c r="U8" s="4">
        <v>1</v>
      </c>
      <c r="V8" s="3">
        <v>90.12</v>
      </c>
      <c r="W8" s="3">
        <v>1.5540627757948209</v>
      </c>
      <c r="X8" s="52">
        <f>V8-W8</f>
        <v>88.565937224205186</v>
      </c>
      <c r="Y8" s="52">
        <f>V8+W8</f>
        <v>91.674062775794823</v>
      </c>
    </row>
    <row r="9" spans="2:35" x14ac:dyDescent="0.2">
      <c r="B9" s="42">
        <v>1</v>
      </c>
      <c r="C9" s="4">
        <v>2</v>
      </c>
      <c r="D9" s="4" t="s">
        <v>30</v>
      </c>
      <c r="E9" s="4" t="s">
        <v>11</v>
      </c>
      <c r="F9" s="4" t="s">
        <v>10</v>
      </c>
      <c r="G9" s="50">
        <v>89.3</v>
      </c>
      <c r="U9" s="4">
        <v>2</v>
      </c>
      <c r="V9" s="3">
        <v>90.250000000000014</v>
      </c>
      <c r="W9" s="3">
        <v>1.3243447016879291</v>
      </c>
      <c r="X9" s="52">
        <f t="shared" ref="X9:X15" si="0">V9-W9</f>
        <v>88.92565529831208</v>
      </c>
      <c r="Y9" s="52">
        <f t="shared" ref="Y9:Y15" si="1">V9+W9</f>
        <v>91.574344701687949</v>
      </c>
    </row>
    <row r="10" spans="2:35" x14ac:dyDescent="0.2">
      <c r="B10" s="42"/>
      <c r="C10" s="4" t="s">
        <v>39</v>
      </c>
      <c r="G10" s="25"/>
      <c r="U10" s="4">
        <v>3</v>
      </c>
      <c r="V10" s="3">
        <v>90.03</v>
      </c>
      <c r="W10" s="3">
        <v>1.5173441710216369</v>
      </c>
      <c r="X10" s="52">
        <f t="shared" si="0"/>
        <v>88.512655828978367</v>
      </c>
      <c r="Y10" s="52">
        <f t="shared" si="1"/>
        <v>91.547344171021635</v>
      </c>
    </row>
    <row r="11" spans="2:35" x14ac:dyDescent="0.2">
      <c r="B11" s="44">
        <v>1</v>
      </c>
      <c r="C11" s="27">
        <v>10</v>
      </c>
      <c r="D11" s="27" t="s">
        <v>30</v>
      </c>
      <c r="E11" s="27" t="s">
        <v>11</v>
      </c>
      <c r="F11" s="27" t="s">
        <v>10</v>
      </c>
      <c r="G11" s="51">
        <v>89.7</v>
      </c>
      <c r="U11" s="4">
        <v>4</v>
      </c>
      <c r="V11" s="3">
        <v>90.36</v>
      </c>
      <c r="W11" s="3">
        <v>1.6534139765278926</v>
      </c>
      <c r="X11" s="52">
        <f t="shared" si="0"/>
        <v>88.706586023472113</v>
      </c>
      <c r="Y11" s="52">
        <f t="shared" si="1"/>
        <v>92.013413976527886</v>
      </c>
    </row>
    <row r="12" spans="2:35" x14ac:dyDescent="0.2">
      <c r="B12" s="42">
        <v>2</v>
      </c>
      <c r="C12" s="4">
        <v>11</v>
      </c>
      <c r="D12" s="4" t="s">
        <v>30</v>
      </c>
      <c r="E12" s="4" t="s">
        <v>11</v>
      </c>
      <c r="F12" s="4" t="s">
        <v>12</v>
      </c>
      <c r="G12" s="50">
        <v>89</v>
      </c>
      <c r="U12" s="4">
        <v>5</v>
      </c>
      <c r="V12" s="3">
        <v>90.12</v>
      </c>
      <c r="W12" s="3">
        <v>1.3389880092401476</v>
      </c>
      <c r="X12" s="52">
        <f t="shared" si="0"/>
        <v>88.781011990759851</v>
      </c>
      <c r="Y12" s="52">
        <f t="shared" si="1"/>
        <v>91.458988009240159</v>
      </c>
    </row>
    <row r="13" spans="2:35" x14ac:dyDescent="0.2">
      <c r="B13" s="42"/>
      <c r="C13" s="4" t="s">
        <v>39</v>
      </c>
      <c r="G13" s="25"/>
      <c r="U13" s="4">
        <v>6</v>
      </c>
      <c r="V13" s="3">
        <v>90.44</v>
      </c>
      <c r="W13" s="3">
        <v>1.299743564451594</v>
      </c>
      <c r="X13" s="52">
        <f t="shared" si="0"/>
        <v>89.140256435548409</v>
      </c>
      <c r="Y13" s="52">
        <f t="shared" si="1"/>
        <v>91.739743564451587</v>
      </c>
    </row>
    <row r="14" spans="2:35" x14ac:dyDescent="0.2">
      <c r="B14" s="44">
        <v>2</v>
      </c>
      <c r="C14" s="27">
        <v>20</v>
      </c>
      <c r="D14" s="27" t="s">
        <v>30</v>
      </c>
      <c r="E14" s="27" t="s">
        <v>11</v>
      </c>
      <c r="F14" s="27" t="s">
        <v>12</v>
      </c>
      <c r="G14" s="51">
        <v>87.5</v>
      </c>
      <c r="U14" s="4">
        <v>7</v>
      </c>
      <c r="V14" s="3">
        <v>90.72</v>
      </c>
      <c r="W14" s="3">
        <v>0.91384413939747489</v>
      </c>
      <c r="X14" s="52">
        <f t="shared" si="0"/>
        <v>89.80615586060253</v>
      </c>
      <c r="Y14" s="52">
        <f t="shared" si="1"/>
        <v>91.633844139397468</v>
      </c>
    </row>
    <row r="15" spans="2:35" x14ac:dyDescent="0.2">
      <c r="B15" s="42">
        <v>3</v>
      </c>
      <c r="C15" s="4">
        <v>21</v>
      </c>
      <c r="D15" s="4" t="s">
        <v>30</v>
      </c>
      <c r="E15" s="4" t="s">
        <v>13</v>
      </c>
      <c r="F15" s="4" t="s">
        <v>10</v>
      </c>
      <c r="G15" s="50">
        <v>88.6</v>
      </c>
      <c r="U15" s="27">
        <v>8</v>
      </c>
      <c r="V15" s="7">
        <v>90.889999999999986</v>
      </c>
      <c r="W15" s="7">
        <v>0.89249961095540875</v>
      </c>
      <c r="X15" s="53">
        <f t="shared" si="0"/>
        <v>89.997500389044575</v>
      </c>
      <c r="Y15" s="53">
        <f t="shared" si="1"/>
        <v>91.782499610955398</v>
      </c>
    </row>
    <row r="16" spans="2:35" x14ac:dyDescent="0.2">
      <c r="B16" s="42"/>
      <c r="C16" s="4" t="s">
        <v>39</v>
      </c>
      <c r="G16" s="25"/>
    </row>
    <row r="17" spans="2:18" x14ac:dyDescent="0.2">
      <c r="B17" s="44">
        <v>3</v>
      </c>
      <c r="C17" s="27">
        <v>30</v>
      </c>
      <c r="D17" s="27" t="s">
        <v>30</v>
      </c>
      <c r="E17" s="27" t="s">
        <v>13</v>
      </c>
      <c r="F17" s="27" t="s">
        <v>10</v>
      </c>
      <c r="G17" s="51">
        <v>91.2</v>
      </c>
    </row>
    <row r="18" spans="2:18" x14ac:dyDescent="0.2">
      <c r="B18" s="42">
        <v>4</v>
      </c>
      <c r="C18" s="4">
        <v>31</v>
      </c>
      <c r="D18" s="4" t="s">
        <v>30</v>
      </c>
      <c r="E18" s="4" t="s">
        <v>13</v>
      </c>
      <c r="F18" s="4" t="s">
        <v>12</v>
      </c>
      <c r="G18" s="50">
        <v>90.9</v>
      </c>
    </row>
    <row r="19" spans="2:18" x14ac:dyDescent="0.2">
      <c r="B19" s="42"/>
      <c r="C19" s="4" t="s">
        <v>39</v>
      </c>
      <c r="G19" s="50"/>
    </row>
    <row r="20" spans="2:18" x14ac:dyDescent="0.2">
      <c r="B20" s="42">
        <v>8</v>
      </c>
      <c r="C20" s="4">
        <v>79</v>
      </c>
      <c r="D20" s="4" t="s">
        <v>31</v>
      </c>
      <c r="E20" s="4" t="s">
        <v>13</v>
      </c>
      <c r="F20" s="4" t="s">
        <v>12</v>
      </c>
      <c r="G20" s="50">
        <v>90.1</v>
      </c>
    </row>
    <row r="21" spans="2:18" x14ac:dyDescent="0.2">
      <c r="B21" s="44">
        <v>8</v>
      </c>
      <c r="C21" s="27">
        <v>80</v>
      </c>
      <c r="D21" s="27" t="s">
        <v>31</v>
      </c>
      <c r="E21" s="27" t="s">
        <v>13</v>
      </c>
      <c r="F21" s="27" t="s">
        <v>12</v>
      </c>
      <c r="G21" s="51">
        <v>91</v>
      </c>
      <c r="I21" s="82" t="s">
        <v>1</v>
      </c>
      <c r="J21" s="82"/>
      <c r="K21" s="64" t="s">
        <v>48</v>
      </c>
      <c r="L21" s="64" t="s">
        <v>49</v>
      </c>
      <c r="M21" s="64" t="s">
        <v>48</v>
      </c>
      <c r="N21" s="64" t="s">
        <v>49</v>
      </c>
      <c r="O21" s="64" t="s">
        <v>48</v>
      </c>
      <c r="P21" s="64" t="s">
        <v>49</v>
      </c>
      <c r="Q21" s="64" t="s">
        <v>48</v>
      </c>
      <c r="R21" s="64" t="s">
        <v>49</v>
      </c>
    </row>
    <row r="22" spans="2:18" x14ac:dyDescent="0.2">
      <c r="G22" s="21"/>
      <c r="I22" s="82" t="s">
        <v>15</v>
      </c>
      <c r="J22" s="82"/>
      <c r="K22" s="82" t="s">
        <v>19</v>
      </c>
      <c r="L22" s="82"/>
      <c r="M22" s="82" t="s">
        <v>20</v>
      </c>
      <c r="N22" s="82"/>
      <c r="O22" s="82" t="s">
        <v>19</v>
      </c>
      <c r="P22" s="82"/>
      <c r="Q22" s="82" t="s">
        <v>20</v>
      </c>
      <c r="R22" s="82"/>
    </row>
    <row r="23" spans="2:18" x14ac:dyDescent="0.2">
      <c r="G23" s="21"/>
      <c r="I23" s="75" t="s">
        <v>45</v>
      </c>
      <c r="J23" s="82"/>
      <c r="K23" s="82" t="s">
        <v>46</v>
      </c>
      <c r="L23" s="82"/>
      <c r="M23" s="82"/>
      <c r="N23" s="82"/>
      <c r="O23" s="82" t="s">
        <v>47</v>
      </c>
      <c r="P23" s="82"/>
      <c r="Q23" s="82"/>
      <c r="R23" s="82"/>
    </row>
    <row r="26" spans="2:18" x14ac:dyDescent="0.2">
      <c r="B26" s="43" t="s">
        <v>38</v>
      </c>
      <c r="C26" s="5"/>
      <c r="D26" s="48" t="s">
        <v>35</v>
      </c>
      <c r="E26" s="5"/>
      <c r="F26" s="5"/>
      <c r="G26" s="34"/>
    </row>
    <row r="27" spans="2:18" x14ac:dyDescent="0.2">
      <c r="B27" s="49" t="s">
        <v>37</v>
      </c>
      <c r="C27" s="35" t="s">
        <v>0</v>
      </c>
      <c r="D27" s="49" t="s">
        <v>36</v>
      </c>
      <c r="E27" s="35" t="s">
        <v>8</v>
      </c>
      <c r="F27" s="35" t="s">
        <v>7</v>
      </c>
      <c r="G27" s="36" t="s">
        <v>32</v>
      </c>
    </row>
    <row r="28" spans="2:18" x14ac:dyDescent="0.2">
      <c r="B28" s="4">
        <v>1</v>
      </c>
      <c r="C28" s="4">
        <v>1</v>
      </c>
      <c r="D28" s="4" t="s">
        <v>30</v>
      </c>
      <c r="E28" s="4" t="s">
        <v>11</v>
      </c>
      <c r="F28" s="4" t="s">
        <v>10</v>
      </c>
      <c r="G28" s="21">
        <v>91.3</v>
      </c>
    </row>
    <row r="29" spans="2:18" x14ac:dyDescent="0.2">
      <c r="B29" s="4">
        <v>1</v>
      </c>
      <c r="C29" s="4">
        <v>2</v>
      </c>
      <c r="D29" s="4" t="s">
        <v>30</v>
      </c>
      <c r="E29" s="4" t="s">
        <v>11</v>
      </c>
      <c r="F29" s="4" t="s">
        <v>10</v>
      </c>
      <c r="G29" s="21">
        <v>89.3</v>
      </c>
    </row>
    <row r="30" spans="2:18" x14ac:dyDescent="0.2">
      <c r="B30" s="4">
        <v>1</v>
      </c>
      <c r="C30" s="4">
        <v>3</v>
      </c>
      <c r="D30" s="4" t="s">
        <v>30</v>
      </c>
      <c r="E30" s="4" t="s">
        <v>11</v>
      </c>
      <c r="F30" s="4" t="s">
        <v>10</v>
      </c>
      <c r="G30" s="21">
        <v>88.9</v>
      </c>
    </row>
    <row r="31" spans="2:18" x14ac:dyDescent="0.2">
      <c r="B31" s="4">
        <v>1</v>
      </c>
      <c r="C31" s="4">
        <v>4</v>
      </c>
      <c r="D31" s="4" t="s">
        <v>30</v>
      </c>
      <c r="E31" s="4" t="s">
        <v>11</v>
      </c>
      <c r="F31" s="4" t="s">
        <v>10</v>
      </c>
      <c r="G31" s="21">
        <v>90.4</v>
      </c>
    </row>
    <row r="32" spans="2:18" x14ac:dyDescent="0.2">
      <c r="B32" s="4">
        <v>1</v>
      </c>
      <c r="C32" s="4">
        <v>5</v>
      </c>
      <c r="D32" s="4" t="s">
        <v>30</v>
      </c>
      <c r="E32" s="4" t="s">
        <v>11</v>
      </c>
      <c r="F32" s="4" t="s">
        <v>10</v>
      </c>
      <c r="G32" s="21">
        <v>88.5</v>
      </c>
    </row>
    <row r="33" spans="2:7" x14ac:dyDescent="0.2">
      <c r="B33" s="4">
        <v>1</v>
      </c>
      <c r="C33" s="4">
        <v>6</v>
      </c>
      <c r="D33" s="4" t="s">
        <v>30</v>
      </c>
      <c r="E33" s="4" t="s">
        <v>11</v>
      </c>
      <c r="F33" s="4" t="s">
        <v>10</v>
      </c>
      <c r="G33" s="21">
        <v>92.6</v>
      </c>
    </row>
    <row r="34" spans="2:7" x14ac:dyDescent="0.2">
      <c r="B34" s="4">
        <v>1</v>
      </c>
      <c r="C34" s="4">
        <v>7</v>
      </c>
      <c r="D34" s="4" t="s">
        <v>30</v>
      </c>
      <c r="E34" s="4" t="s">
        <v>11</v>
      </c>
      <c r="F34" s="4" t="s">
        <v>10</v>
      </c>
      <c r="G34" s="21">
        <v>91.3</v>
      </c>
    </row>
    <row r="35" spans="2:7" x14ac:dyDescent="0.2">
      <c r="B35" s="4">
        <v>1</v>
      </c>
      <c r="C35" s="4">
        <v>8</v>
      </c>
      <c r="D35" s="4" t="s">
        <v>30</v>
      </c>
      <c r="E35" s="4" t="s">
        <v>11</v>
      </c>
      <c r="F35" s="4" t="s">
        <v>10</v>
      </c>
      <c r="G35" s="21">
        <v>91.5</v>
      </c>
    </row>
    <row r="36" spans="2:7" x14ac:dyDescent="0.2">
      <c r="B36" s="4">
        <v>1</v>
      </c>
      <c r="C36" s="4">
        <v>9</v>
      </c>
      <c r="D36" s="4" t="s">
        <v>30</v>
      </c>
      <c r="E36" s="4" t="s">
        <v>11</v>
      </c>
      <c r="F36" s="4" t="s">
        <v>10</v>
      </c>
      <c r="G36" s="21">
        <v>87.7</v>
      </c>
    </row>
    <row r="37" spans="2:7" x14ac:dyDescent="0.2">
      <c r="B37" s="27">
        <v>1</v>
      </c>
      <c r="C37" s="27">
        <v>10</v>
      </c>
      <c r="D37" s="27" t="s">
        <v>30</v>
      </c>
      <c r="E37" s="27" t="s">
        <v>11</v>
      </c>
      <c r="F37" s="27" t="s">
        <v>10</v>
      </c>
      <c r="G37" s="23">
        <v>89.7</v>
      </c>
    </row>
    <row r="38" spans="2:7" x14ac:dyDescent="0.2">
      <c r="B38" s="4">
        <v>2</v>
      </c>
      <c r="C38" s="4">
        <v>11</v>
      </c>
      <c r="D38" s="4" t="s">
        <v>30</v>
      </c>
      <c r="E38" s="4" t="s">
        <v>11</v>
      </c>
      <c r="F38" s="4" t="s">
        <v>12</v>
      </c>
      <c r="G38" s="21">
        <v>89</v>
      </c>
    </row>
    <row r="39" spans="2:7" x14ac:dyDescent="0.2">
      <c r="B39" s="4">
        <v>2</v>
      </c>
      <c r="C39" s="4">
        <v>12</v>
      </c>
      <c r="D39" s="4" t="s">
        <v>30</v>
      </c>
      <c r="E39" s="4" t="s">
        <v>11</v>
      </c>
      <c r="F39" s="4" t="s">
        <v>12</v>
      </c>
      <c r="G39" s="21">
        <v>90.1</v>
      </c>
    </row>
    <row r="40" spans="2:7" x14ac:dyDescent="0.2">
      <c r="B40" s="4">
        <v>2</v>
      </c>
      <c r="C40" s="4">
        <v>13</v>
      </c>
      <c r="D40" s="4" t="s">
        <v>30</v>
      </c>
      <c r="E40" s="4" t="s">
        <v>11</v>
      </c>
      <c r="F40" s="4" t="s">
        <v>12</v>
      </c>
      <c r="G40" s="21">
        <v>90.3</v>
      </c>
    </row>
    <row r="41" spans="2:7" x14ac:dyDescent="0.2">
      <c r="B41" s="4">
        <v>2</v>
      </c>
      <c r="C41" s="4">
        <v>14</v>
      </c>
      <c r="D41" s="4" t="s">
        <v>30</v>
      </c>
      <c r="E41" s="4" t="s">
        <v>11</v>
      </c>
      <c r="F41" s="4" t="s">
        <v>12</v>
      </c>
      <c r="G41" s="21">
        <v>89.6</v>
      </c>
    </row>
    <row r="42" spans="2:7" x14ac:dyDescent="0.2">
      <c r="B42" s="4">
        <v>2</v>
      </c>
      <c r="C42" s="4">
        <v>15</v>
      </c>
      <c r="D42" s="4" t="s">
        <v>30</v>
      </c>
      <c r="E42" s="4" t="s">
        <v>11</v>
      </c>
      <c r="F42" s="4" t="s">
        <v>12</v>
      </c>
      <c r="G42" s="21">
        <v>90.7</v>
      </c>
    </row>
    <row r="43" spans="2:7" x14ac:dyDescent="0.2">
      <c r="B43" s="4">
        <v>2</v>
      </c>
      <c r="C43" s="4">
        <v>16</v>
      </c>
      <c r="D43" s="4" t="s">
        <v>30</v>
      </c>
      <c r="E43" s="4" t="s">
        <v>11</v>
      </c>
      <c r="F43" s="4" t="s">
        <v>12</v>
      </c>
      <c r="G43" s="21">
        <v>92.2</v>
      </c>
    </row>
    <row r="44" spans="2:7" x14ac:dyDescent="0.2">
      <c r="B44" s="4">
        <v>2</v>
      </c>
      <c r="C44" s="4">
        <v>17</v>
      </c>
      <c r="D44" s="4" t="s">
        <v>30</v>
      </c>
      <c r="E44" s="4" t="s">
        <v>11</v>
      </c>
      <c r="F44" s="4" t="s">
        <v>12</v>
      </c>
      <c r="G44" s="21">
        <v>88.3</v>
      </c>
    </row>
    <row r="45" spans="2:7" x14ac:dyDescent="0.2">
      <c r="B45" s="4">
        <v>2</v>
      </c>
      <c r="C45" s="4">
        <v>18</v>
      </c>
      <c r="D45" s="4" t="s">
        <v>30</v>
      </c>
      <c r="E45" s="4" t="s">
        <v>11</v>
      </c>
      <c r="F45" s="4" t="s">
        <v>12</v>
      </c>
      <c r="G45" s="21">
        <v>90.4</v>
      </c>
    </row>
    <row r="46" spans="2:7" x14ac:dyDescent="0.2">
      <c r="B46" s="4">
        <v>2</v>
      </c>
      <c r="C46" s="4">
        <v>19</v>
      </c>
      <c r="D46" s="4" t="s">
        <v>30</v>
      </c>
      <c r="E46" s="4" t="s">
        <v>11</v>
      </c>
      <c r="F46" s="4" t="s">
        <v>12</v>
      </c>
      <c r="G46" s="21">
        <v>92.2</v>
      </c>
    </row>
    <row r="47" spans="2:7" x14ac:dyDescent="0.2">
      <c r="B47" s="27">
        <v>2</v>
      </c>
      <c r="C47" s="27">
        <v>20</v>
      </c>
      <c r="D47" s="27" t="s">
        <v>30</v>
      </c>
      <c r="E47" s="27" t="s">
        <v>11</v>
      </c>
      <c r="F47" s="27" t="s">
        <v>12</v>
      </c>
      <c r="G47" s="23">
        <v>87.5</v>
      </c>
    </row>
    <row r="48" spans="2:7" x14ac:dyDescent="0.2">
      <c r="B48" s="4">
        <v>3</v>
      </c>
      <c r="C48" s="4">
        <v>21</v>
      </c>
      <c r="D48" s="4" t="s">
        <v>30</v>
      </c>
      <c r="E48" s="4" t="s">
        <v>13</v>
      </c>
      <c r="F48" s="4" t="s">
        <v>10</v>
      </c>
      <c r="G48" s="21">
        <v>88.6</v>
      </c>
    </row>
    <row r="49" spans="2:7" x14ac:dyDescent="0.2">
      <c r="B49" s="4">
        <v>3</v>
      </c>
      <c r="C49" s="4">
        <v>22</v>
      </c>
      <c r="D49" s="4" t="s">
        <v>30</v>
      </c>
      <c r="E49" s="4" t="s">
        <v>13</v>
      </c>
      <c r="F49" s="4" t="s">
        <v>10</v>
      </c>
      <c r="G49" s="21">
        <v>88.4</v>
      </c>
    </row>
    <row r="50" spans="2:7" x14ac:dyDescent="0.2">
      <c r="B50" s="4">
        <v>3</v>
      </c>
      <c r="C50" s="4">
        <v>23</v>
      </c>
      <c r="D50" s="4" t="s">
        <v>30</v>
      </c>
      <c r="E50" s="4" t="s">
        <v>13</v>
      </c>
      <c r="F50" s="4" t="s">
        <v>10</v>
      </c>
      <c r="G50" s="21">
        <v>89.7</v>
      </c>
    </row>
    <row r="51" spans="2:7" x14ac:dyDescent="0.2">
      <c r="B51" s="4">
        <v>3</v>
      </c>
      <c r="C51" s="4">
        <v>24</v>
      </c>
      <c r="D51" s="4" t="s">
        <v>30</v>
      </c>
      <c r="E51" s="4" t="s">
        <v>13</v>
      </c>
      <c r="F51" s="4" t="s">
        <v>10</v>
      </c>
      <c r="G51" s="21">
        <v>90.4</v>
      </c>
    </row>
    <row r="52" spans="2:7" x14ac:dyDescent="0.2">
      <c r="B52" s="4">
        <v>3</v>
      </c>
      <c r="C52" s="4">
        <v>25</v>
      </c>
      <c r="D52" s="4" t="s">
        <v>30</v>
      </c>
      <c r="E52" s="4" t="s">
        <v>13</v>
      </c>
      <c r="F52" s="4" t="s">
        <v>10</v>
      </c>
      <c r="G52" s="21">
        <v>91.2</v>
      </c>
    </row>
    <row r="53" spans="2:7" x14ac:dyDescent="0.2">
      <c r="B53" s="4">
        <v>3</v>
      </c>
      <c r="C53" s="4">
        <v>26</v>
      </c>
      <c r="D53" s="4" t="s">
        <v>30</v>
      </c>
      <c r="E53" s="4" t="s">
        <v>13</v>
      </c>
      <c r="F53" s="4" t="s">
        <v>10</v>
      </c>
      <c r="G53" s="21">
        <v>89.3</v>
      </c>
    </row>
    <row r="54" spans="2:7" x14ac:dyDescent="0.2">
      <c r="B54" s="4">
        <v>3</v>
      </c>
      <c r="C54" s="4">
        <v>27</v>
      </c>
      <c r="D54" s="4" t="s">
        <v>30</v>
      </c>
      <c r="E54" s="4" t="s">
        <v>13</v>
      </c>
      <c r="F54" s="4" t="s">
        <v>10</v>
      </c>
      <c r="G54" s="21">
        <v>91.7</v>
      </c>
    </row>
    <row r="55" spans="2:7" x14ac:dyDescent="0.2">
      <c r="B55" s="4">
        <v>3</v>
      </c>
      <c r="C55" s="4">
        <v>28</v>
      </c>
      <c r="D55" s="4" t="s">
        <v>30</v>
      </c>
      <c r="E55" s="4" t="s">
        <v>13</v>
      </c>
      <c r="F55" s="4" t="s">
        <v>10</v>
      </c>
      <c r="G55" s="21">
        <v>92.3</v>
      </c>
    </row>
    <row r="56" spans="2:7" x14ac:dyDescent="0.2">
      <c r="B56" s="4">
        <v>3</v>
      </c>
      <c r="C56" s="4">
        <v>29</v>
      </c>
      <c r="D56" s="4" t="s">
        <v>30</v>
      </c>
      <c r="E56" s="4" t="s">
        <v>13</v>
      </c>
      <c r="F56" s="4" t="s">
        <v>10</v>
      </c>
      <c r="G56" s="21">
        <v>89.7</v>
      </c>
    </row>
    <row r="57" spans="2:7" x14ac:dyDescent="0.2">
      <c r="B57" s="27">
        <v>3</v>
      </c>
      <c r="C57" s="27">
        <v>30</v>
      </c>
      <c r="D57" s="27" t="s">
        <v>30</v>
      </c>
      <c r="E57" s="27" t="s">
        <v>13</v>
      </c>
      <c r="F57" s="27" t="s">
        <v>10</v>
      </c>
      <c r="G57" s="23">
        <v>91.2</v>
      </c>
    </row>
    <row r="58" spans="2:7" x14ac:dyDescent="0.2">
      <c r="B58" s="4">
        <v>4</v>
      </c>
      <c r="C58" s="4">
        <v>31</v>
      </c>
      <c r="D58" s="4" t="s">
        <v>30</v>
      </c>
      <c r="E58" s="4" t="s">
        <v>13</v>
      </c>
      <c r="F58" s="4" t="s">
        <v>12</v>
      </c>
      <c r="G58" s="21">
        <v>90.9</v>
      </c>
    </row>
    <row r="59" spans="2:7" x14ac:dyDescent="0.2">
      <c r="B59" s="4">
        <v>4</v>
      </c>
      <c r="C59" s="4">
        <v>32</v>
      </c>
      <c r="D59" s="4" t="s">
        <v>30</v>
      </c>
      <c r="E59" s="4" t="s">
        <v>13</v>
      </c>
      <c r="F59" s="4" t="s">
        <v>12</v>
      </c>
      <c r="G59" s="21">
        <v>88</v>
      </c>
    </row>
    <row r="60" spans="2:7" x14ac:dyDescent="0.2">
      <c r="B60" s="4">
        <v>4</v>
      </c>
      <c r="C60" s="4">
        <v>33</v>
      </c>
      <c r="D60" s="4" t="s">
        <v>30</v>
      </c>
      <c r="E60" s="4" t="s">
        <v>13</v>
      </c>
      <c r="F60" s="4" t="s">
        <v>12</v>
      </c>
      <c r="G60" s="21">
        <v>90.7</v>
      </c>
    </row>
    <row r="61" spans="2:7" x14ac:dyDescent="0.2">
      <c r="B61" s="4">
        <v>4</v>
      </c>
      <c r="C61" s="4">
        <v>34</v>
      </c>
      <c r="D61" s="4" t="s">
        <v>30</v>
      </c>
      <c r="E61" s="4" t="s">
        <v>13</v>
      </c>
      <c r="F61" s="4" t="s">
        <v>12</v>
      </c>
      <c r="G61" s="21">
        <v>92.9</v>
      </c>
    </row>
    <row r="62" spans="2:7" x14ac:dyDescent="0.2">
      <c r="B62" s="4">
        <v>4</v>
      </c>
      <c r="C62" s="4">
        <v>35</v>
      </c>
      <c r="D62" s="4" t="s">
        <v>30</v>
      </c>
      <c r="E62" s="4" t="s">
        <v>13</v>
      </c>
      <c r="F62" s="4" t="s">
        <v>12</v>
      </c>
      <c r="G62" s="21">
        <v>92.6</v>
      </c>
    </row>
    <row r="63" spans="2:7" x14ac:dyDescent="0.2">
      <c r="B63" s="4">
        <v>4</v>
      </c>
      <c r="C63" s="4">
        <v>36</v>
      </c>
      <c r="D63" s="4" t="s">
        <v>30</v>
      </c>
      <c r="E63" s="4" t="s">
        <v>13</v>
      </c>
      <c r="F63" s="4" t="s">
        <v>12</v>
      </c>
      <c r="G63" s="21">
        <v>89</v>
      </c>
    </row>
    <row r="64" spans="2:7" x14ac:dyDescent="0.2">
      <c r="B64" s="4">
        <v>4</v>
      </c>
      <c r="C64" s="4">
        <v>37</v>
      </c>
      <c r="D64" s="4" t="s">
        <v>30</v>
      </c>
      <c r="E64" s="4" t="s">
        <v>13</v>
      </c>
      <c r="F64" s="4" t="s">
        <v>12</v>
      </c>
      <c r="G64" s="21">
        <v>89.3</v>
      </c>
    </row>
    <row r="65" spans="2:7" x14ac:dyDescent="0.2">
      <c r="B65" s="4">
        <v>4</v>
      </c>
      <c r="C65" s="4">
        <v>38</v>
      </c>
      <c r="D65" s="4" t="s">
        <v>30</v>
      </c>
      <c r="E65" s="4" t="s">
        <v>13</v>
      </c>
      <c r="F65" s="4" t="s">
        <v>12</v>
      </c>
      <c r="G65" s="21">
        <v>88.7</v>
      </c>
    </row>
    <row r="66" spans="2:7" x14ac:dyDescent="0.2">
      <c r="B66" s="4">
        <v>4</v>
      </c>
      <c r="C66" s="4">
        <v>39</v>
      </c>
      <c r="D66" s="4" t="s">
        <v>30</v>
      </c>
      <c r="E66" s="4" t="s">
        <v>13</v>
      </c>
      <c r="F66" s="4" t="s">
        <v>12</v>
      </c>
      <c r="G66" s="21">
        <v>90</v>
      </c>
    </row>
    <row r="67" spans="2:7" x14ac:dyDescent="0.2">
      <c r="B67" s="27">
        <v>4</v>
      </c>
      <c r="C67" s="27">
        <v>40</v>
      </c>
      <c r="D67" s="27" t="s">
        <v>30</v>
      </c>
      <c r="E67" s="27" t="s">
        <v>13</v>
      </c>
      <c r="F67" s="27" t="s">
        <v>12</v>
      </c>
      <c r="G67" s="23">
        <v>91.5</v>
      </c>
    </row>
    <row r="68" spans="2:7" x14ac:dyDescent="0.2">
      <c r="B68" s="4">
        <v>5</v>
      </c>
      <c r="C68" s="4">
        <v>41</v>
      </c>
      <c r="D68" s="4" t="s">
        <v>31</v>
      </c>
      <c r="E68" s="4" t="s">
        <v>11</v>
      </c>
      <c r="F68" s="4" t="s">
        <v>10</v>
      </c>
      <c r="G68" s="21">
        <v>89.6</v>
      </c>
    </row>
    <row r="69" spans="2:7" x14ac:dyDescent="0.2">
      <c r="B69" s="4">
        <v>5</v>
      </c>
      <c r="C69" s="4">
        <v>42</v>
      </c>
      <c r="D69" s="4" t="s">
        <v>31</v>
      </c>
      <c r="E69" s="4" t="s">
        <v>11</v>
      </c>
      <c r="F69" s="4" t="s">
        <v>10</v>
      </c>
      <c r="G69" s="21">
        <v>90.8</v>
      </c>
    </row>
    <row r="70" spans="2:7" x14ac:dyDescent="0.2">
      <c r="B70" s="4">
        <v>5</v>
      </c>
      <c r="C70" s="4">
        <v>43</v>
      </c>
      <c r="D70" s="4" t="s">
        <v>31</v>
      </c>
      <c r="E70" s="4" t="s">
        <v>11</v>
      </c>
      <c r="F70" s="4" t="s">
        <v>10</v>
      </c>
      <c r="G70" s="21">
        <v>88.7</v>
      </c>
    </row>
    <row r="71" spans="2:7" x14ac:dyDescent="0.2">
      <c r="B71" s="4">
        <v>5</v>
      </c>
      <c r="C71" s="4">
        <v>44</v>
      </c>
      <c r="D71" s="4" t="s">
        <v>31</v>
      </c>
      <c r="E71" s="4" t="s">
        <v>11</v>
      </c>
      <c r="F71" s="4" t="s">
        <v>10</v>
      </c>
      <c r="G71" s="21">
        <v>88.8</v>
      </c>
    </row>
    <row r="72" spans="2:7" x14ac:dyDescent="0.2">
      <c r="B72" s="4">
        <v>5</v>
      </c>
      <c r="C72" s="4">
        <v>45</v>
      </c>
      <c r="D72" s="4" t="s">
        <v>31</v>
      </c>
      <c r="E72" s="4" t="s">
        <v>11</v>
      </c>
      <c r="F72" s="4" t="s">
        <v>10</v>
      </c>
      <c r="G72" s="21">
        <v>90.6</v>
      </c>
    </row>
    <row r="73" spans="2:7" x14ac:dyDescent="0.2">
      <c r="B73" s="4">
        <v>5</v>
      </c>
      <c r="C73" s="4">
        <v>46</v>
      </c>
      <c r="D73" s="4" t="s">
        <v>31</v>
      </c>
      <c r="E73" s="4" t="s">
        <v>11</v>
      </c>
      <c r="F73" s="4" t="s">
        <v>10</v>
      </c>
      <c r="G73" s="21">
        <v>89.3</v>
      </c>
    </row>
    <row r="74" spans="2:7" x14ac:dyDescent="0.2">
      <c r="B74" s="4">
        <v>5</v>
      </c>
      <c r="C74" s="4">
        <v>47</v>
      </c>
      <c r="D74" s="4" t="s">
        <v>31</v>
      </c>
      <c r="E74" s="4" t="s">
        <v>11</v>
      </c>
      <c r="F74" s="4" t="s">
        <v>10</v>
      </c>
      <c r="G74" s="21">
        <v>92.4</v>
      </c>
    </row>
    <row r="75" spans="2:7" x14ac:dyDescent="0.2">
      <c r="B75" s="4">
        <v>5</v>
      </c>
      <c r="C75" s="4">
        <v>48</v>
      </c>
      <c r="D75" s="4" t="s">
        <v>31</v>
      </c>
      <c r="E75" s="4" t="s">
        <v>11</v>
      </c>
      <c r="F75" s="4" t="s">
        <v>10</v>
      </c>
      <c r="G75" s="21">
        <v>89.1</v>
      </c>
    </row>
    <row r="76" spans="2:7" x14ac:dyDescent="0.2">
      <c r="B76" s="4">
        <v>5</v>
      </c>
      <c r="C76" s="4">
        <v>49</v>
      </c>
      <c r="D76" s="4" t="s">
        <v>31</v>
      </c>
      <c r="E76" s="4" t="s">
        <v>11</v>
      </c>
      <c r="F76" s="4" t="s">
        <v>10</v>
      </c>
      <c r="G76" s="21">
        <v>89.7</v>
      </c>
    </row>
    <row r="77" spans="2:7" x14ac:dyDescent="0.2">
      <c r="B77" s="27">
        <v>5</v>
      </c>
      <c r="C77" s="27">
        <v>50</v>
      </c>
      <c r="D77" s="27" t="s">
        <v>31</v>
      </c>
      <c r="E77" s="27" t="s">
        <v>11</v>
      </c>
      <c r="F77" s="27" t="s">
        <v>10</v>
      </c>
      <c r="G77" s="23">
        <v>92.2</v>
      </c>
    </row>
    <row r="78" spans="2:7" x14ac:dyDescent="0.2">
      <c r="B78" s="4">
        <v>6</v>
      </c>
      <c r="C78" s="4">
        <v>51</v>
      </c>
      <c r="D78" s="4" t="s">
        <v>31</v>
      </c>
      <c r="E78" s="4" t="s">
        <v>11</v>
      </c>
      <c r="F78" s="4" t="s">
        <v>12</v>
      </c>
      <c r="G78" s="21">
        <v>91</v>
      </c>
    </row>
    <row r="79" spans="2:7" x14ac:dyDescent="0.2">
      <c r="B79" s="4">
        <v>6</v>
      </c>
      <c r="C79" s="4">
        <v>52</v>
      </c>
      <c r="D79" s="4" t="s">
        <v>31</v>
      </c>
      <c r="E79" s="4" t="s">
        <v>11</v>
      </c>
      <c r="F79" s="4" t="s">
        <v>12</v>
      </c>
      <c r="G79" s="21">
        <v>91.6</v>
      </c>
    </row>
    <row r="80" spans="2:7" x14ac:dyDescent="0.2">
      <c r="B80" s="4">
        <v>6</v>
      </c>
      <c r="C80" s="4">
        <v>53</v>
      </c>
      <c r="D80" s="4" t="s">
        <v>31</v>
      </c>
      <c r="E80" s="4" t="s">
        <v>11</v>
      </c>
      <c r="F80" s="4" t="s">
        <v>12</v>
      </c>
      <c r="G80" s="21">
        <v>89.7</v>
      </c>
    </row>
    <row r="81" spans="2:7" x14ac:dyDescent="0.2">
      <c r="B81" s="4">
        <v>6</v>
      </c>
      <c r="C81" s="4">
        <v>54</v>
      </c>
      <c r="D81" s="4" t="s">
        <v>31</v>
      </c>
      <c r="E81" s="4" t="s">
        <v>11</v>
      </c>
      <c r="F81" s="4" t="s">
        <v>12</v>
      </c>
      <c r="G81" s="21">
        <v>92.4</v>
      </c>
    </row>
    <row r="82" spans="2:7" x14ac:dyDescent="0.2">
      <c r="B82" s="4">
        <v>6</v>
      </c>
      <c r="C82" s="4">
        <v>55</v>
      </c>
      <c r="D82" s="4" t="s">
        <v>31</v>
      </c>
      <c r="E82" s="4" t="s">
        <v>11</v>
      </c>
      <c r="F82" s="4" t="s">
        <v>12</v>
      </c>
      <c r="G82" s="21">
        <v>90.4</v>
      </c>
    </row>
    <row r="83" spans="2:7" x14ac:dyDescent="0.2">
      <c r="B83" s="4">
        <v>6</v>
      </c>
      <c r="C83" s="4">
        <v>56</v>
      </c>
      <c r="D83" s="4" t="s">
        <v>31</v>
      </c>
      <c r="E83" s="4" t="s">
        <v>11</v>
      </c>
      <c r="F83" s="4" t="s">
        <v>12</v>
      </c>
      <c r="G83" s="21">
        <v>91.2</v>
      </c>
    </row>
    <row r="84" spans="2:7" x14ac:dyDescent="0.2">
      <c r="B84" s="4">
        <v>6</v>
      </c>
      <c r="C84" s="4">
        <v>57</v>
      </c>
      <c r="D84" s="4" t="s">
        <v>31</v>
      </c>
      <c r="E84" s="4" t="s">
        <v>11</v>
      </c>
      <c r="F84" s="4" t="s">
        <v>12</v>
      </c>
      <c r="G84" s="21">
        <v>90.4</v>
      </c>
    </row>
    <row r="85" spans="2:7" x14ac:dyDescent="0.2">
      <c r="B85" s="4">
        <v>6</v>
      </c>
      <c r="C85" s="4">
        <v>58</v>
      </c>
      <c r="D85" s="4" t="s">
        <v>31</v>
      </c>
      <c r="E85" s="4" t="s">
        <v>11</v>
      </c>
      <c r="F85" s="4" t="s">
        <v>12</v>
      </c>
      <c r="G85" s="21">
        <v>91</v>
      </c>
    </row>
    <row r="86" spans="2:7" x14ac:dyDescent="0.2">
      <c r="B86" s="4">
        <v>6</v>
      </c>
      <c r="C86" s="4">
        <v>59</v>
      </c>
      <c r="D86" s="4" t="s">
        <v>31</v>
      </c>
      <c r="E86" s="4" t="s">
        <v>11</v>
      </c>
      <c r="F86" s="4" t="s">
        <v>12</v>
      </c>
      <c r="G86" s="21">
        <v>89.3</v>
      </c>
    </row>
    <row r="87" spans="2:7" x14ac:dyDescent="0.2">
      <c r="B87" s="27">
        <v>6</v>
      </c>
      <c r="C87" s="27">
        <v>60</v>
      </c>
      <c r="D87" s="27" t="s">
        <v>31</v>
      </c>
      <c r="E87" s="27" t="s">
        <v>11</v>
      </c>
      <c r="F87" s="27" t="s">
        <v>12</v>
      </c>
      <c r="G87" s="23">
        <v>90.2</v>
      </c>
    </row>
    <row r="88" spans="2:7" x14ac:dyDescent="0.2">
      <c r="B88" s="4">
        <v>7</v>
      </c>
      <c r="C88" s="4">
        <v>61</v>
      </c>
      <c r="D88" s="4" t="s">
        <v>31</v>
      </c>
      <c r="E88" s="4" t="s">
        <v>13</v>
      </c>
      <c r="F88" s="4" t="s">
        <v>10</v>
      </c>
      <c r="G88" s="21">
        <v>90.7</v>
      </c>
    </row>
    <row r="89" spans="2:7" x14ac:dyDescent="0.2">
      <c r="B89" s="4">
        <v>7</v>
      </c>
      <c r="C89" s="4">
        <v>62</v>
      </c>
      <c r="D89" s="4" t="s">
        <v>31</v>
      </c>
      <c r="E89" s="4" t="s">
        <v>13</v>
      </c>
      <c r="F89" s="4" t="s">
        <v>10</v>
      </c>
      <c r="G89" s="21">
        <v>91</v>
      </c>
    </row>
    <row r="90" spans="2:7" x14ac:dyDescent="0.2">
      <c r="B90" s="4">
        <v>7</v>
      </c>
      <c r="C90" s="4">
        <v>63</v>
      </c>
      <c r="D90" s="4" t="s">
        <v>31</v>
      </c>
      <c r="E90" s="4" t="s">
        <v>13</v>
      </c>
      <c r="F90" s="4" t="s">
        <v>10</v>
      </c>
      <c r="G90" s="21">
        <v>89.3</v>
      </c>
    </row>
    <row r="91" spans="2:7" x14ac:dyDescent="0.2">
      <c r="B91" s="4">
        <v>7</v>
      </c>
      <c r="C91" s="4">
        <v>64</v>
      </c>
      <c r="D91" s="4" t="s">
        <v>31</v>
      </c>
      <c r="E91" s="4" t="s">
        <v>13</v>
      </c>
      <c r="F91" s="4" t="s">
        <v>10</v>
      </c>
      <c r="G91" s="21">
        <v>92.4</v>
      </c>
    </row>
    <row r="92" spans="2:7" x14ac:dyDescent="0.2">
      <c r="B92" s="4">
        <v>7</v>
      </c>
      <c r="C92" s="4">
        <v>65</v>
      </c>
      <c r="D92" s="4" t="s">
        <v>31</v>
      </c>
      <c r="E92" s="4" t="s">
        <v>13</v>
      </c>
      <c r="F92" s="4" t="s">
        <v>10</v>
      </c>
      <c r="G92" s="21">
        <v>92.7</v>
      </c>
    </row>
    <row r="93" spans="2:7" x14ac:dyDescent="0.2">
      <c r="B93" s="4">
        <v>7</v>
      </c>
      <c r="C93" s="4">
        <v>66</v>
      </c>
      <c r="D93" s="4" t="s">
        <v>31</v>
      </c>
      <c r="E93" s="4" t="s">
        <v>13</v>
      </c>
      <c r="F93" s="4" t="s">
        <v>10</v>
      </c>
      <c r="G93" s="21">
        <v>89.7</v>
      </c>
    </row>
    <row r="94" spans="2:7" x14ac:dyDescent="0.2">
      <c r="B94" s="4">
        <v>7</v>
      </c>
      <c r="C94" s="4">
        <v>67</v>
      </c>
      <c r="D94" s="4" t="s">
        <v>31</v>
      </c>
      <c r="E94" s="4" t="s">
        <v>13</v>
      </c>
      <c r="F94" s="4" t="s">
        <v>10</v>
      </c>
      <c r="G94" s="21">
        <v>89.2</v>
      </c>
    </row>
    <row r="95" spans="2:7" x14ac:dyDescent="0.2">
      <c r="B95" s="4">
        <v>7</v>
      </c>
      <c r="C95" s="4">
        <v>68</v>
      </c>
      <c r="D95" s="4" t="s">
        <v>31</v>
      </c>
      <c r="E95" s="4" t="s">
        <v>13</v>
      </c>
      <c r="F95" s="4" t="s">
        <v>10</v>
      </c>
      <c r="G95" s="21">
        <v>90.4</v>
      </c>
    </row>
    <row r="96" spans="2:7" x14ac:dyDescent="0.2">
      <c r="B96" s="4">
        <v>7</v>
      </c>
      <c r="C96" s="4">
        <v>69</v>
      </c>
      <c r="D96" s="4" t="s">
        <v>31</v>
      </c>
      <c r="E96" s="4" t="s">
        <v>13</v>
      </c>
      <c r="F96" s="4" t="s">
        <v>10</v>
      </c>
      <c r="G96" s="21">
        <v>90.1</v>
      </c>
    </row>
    <row r="97" spans="2:7" x14ac:dyDescent="0.2">
      <c r="B97" s="27">
        <v>7</v>
      </c>
      <c r="C97" s="27">
        <v>70</v>
      </c>
      <c r="D97" s="27" t="s">
        <v>31</v>
      </c>
      <c r="E97" s="27" t="s">
        <v>13</v>
      </c>
      <c r="F97" s="27" t="s">
        <v>10</v>
      </c>
      <c r="G97" s="23">
        <v>88.9</v>
      </c>
    </row>
    <row r="98" spans="2:7" x14ac:dyDescent="0.2">
      <c r="B98" s="4">
        <v>8</v>
      </c>
      <c r="C98" s="4">
        <v>71</v>
      </c>
      <c r="D98" s="4" t="s">
        <v>31</v>
      </c>
      <c r="E98" s="4" t="s">
        <v>13</v>
      </c>
      <c r="F98" s="4" t="s">
        <v>12</v>
      </c>
      <c r="G98" s="21">
        <v>89.7</v>
      </c>
    </row>
    <row r="99" spans="2:7" x14ac:dyDescent="0.2">
      <c r="B99" s="4">
        <v>8</v>
      </c>
      <c r="C99" s="4">
        <v>72</v>
      </c>
      <c r="D99" s="4" t="s">
        <v>31</v>
      </c>
      <c r="E99" s="4" t="s">
        <v>13</v>
      </c>
      <c r="F99" s="4" t="s">
        <v>12</v>
      </c>
      <c r="G99" s="21">
        <v>92</v>
      </c>
    </row>
    <row r="100" spans="2:7" x14ac:dyDescent="0.2">
      <c r="B100" s="4">
        <v>8</v>
      </c>
      <c r="C100" s="4">
        <v>73</v>
      </c>
      <c r="D100" s="4" t="s">
        <v>31</v>
      </c>
      <c r="E100" s="4" t="s">
        <v>13</v>
      </c>
      <c r="F100" s="4" t="s">
        <v>12</v>
      </c>
      <c r="G100" s="21">
        <v>89.6</v>
      </c>
    </row>
    <row r="101" spans="2:7" x14ac:dyDescent="0.2">
      <c r="B101" s="4">
        <v>8</v>
      </c>
      <c r="C101" s="4">
        <v>74</v>
      </c>
      <c r="D101" s="4" t="s">
        <v>31</v>
      </c>
      <c r="E101" s="4" t="s">
        <v>13</v>
      </c>
      <c r="F101" s="4" t="s">
        <v>12</v>
      </c>
      <c r="G101" s="21">
        <v>91.3</v>
      </c>
    </row>
    <row r="102" spans="2:7" x14ac:dyDescent="0.2">
      <c r="B102" s="4">
        <v>8</v>
      </c>
      <c r="C102" s="4">
        <v>75</v>
      </c>
      <c r="D102" s="4" t="s">
        <v>31</v>
      </c>
      <c r="E102" s="4" t="s">
        <v>13</v>
      </c>
      <c r="F102" s="4" t="s">
        <v>12</v>
      </c>
      <c r="G102" s="21">
        <v>91.6</v>
      </c>
    </row>
    <row r="103" spans="2:7" x14ac:dyDescent="0.2">
      <c r="B103" s="4">
        <v>8</v>
      </c>
      <c r="C103" s="4">
        <v>76</v>
      </c>
      <c r="D103" s="4" t="s">
        <v>31</v>
      </c>
      <c r="E103" s="4" t="s">
        <v>13</v>
      </c>
      <c r="F103" s="4" t="s">
        <v>12</v>
      </c>
      <c r="G103" s="21">
        <v>91.8</v>
      </c>
    </row>
    <row r="104" spans="2:7" x14ac:dyDescent="0.2">
      <c r="B104" s="4">
        <v>8</v>
      </c>
      <c r="C104" s="4">
        <v>77</v>
      </c>
      <c r="D104" s="4" t="s">
        <v>31</v>
      </c>
      <c r="E104" s="4" t="s">
        <v>13</v>
      </c>
      <c r="F104" s="4" t="s">
        <v>12</v>
      </c>
      <c r="G104" s="21">
        <v>90.3</v>
      </c>
    </row>
    <row r="105" spans="2:7" x14ac:dyDescent="0.2">
      <c r="B105" s="4">
        <v>8</v>
      </c>
      <c r="C105" s="4">
        <v>78</v>
      </c>
      <c r="D105" s="4" t="s">
        <v>31</v>
      </c>
      <c r="E105" s="4" t="s">
        <v>13</v>
      </c>
      <c r="F105" s="4" t="s">
        <v>12</v>
      </c>
      <c r="G105" s="21">
        <v>91.5</v>
      </c>
    </row>
    <row r="106" spans="2:7" x14ac:dyDescent="0.2">
      <c r="B106" s="4">
        <v>8</v>
      </c>
      <c r="C106" s="4">
        <v>79</v>
      </c>
      <c r="D106" s="4" t="s">
        <v>31</v>
      </c>
      <c r="E106" s="4" t="s">
        <v>13</v>
      </c>
      <c r="F106" s="4" t="s">
        <v>12</v>
      </c>
      <c r="G106" s="21">
        <v>90.1</v>
      </c>
    </row>
    <row r="107" spans="2:7" x14ac:dyDescent="0.2">
      <c r="B107" s="27">
        <v>8</v>
      </c>
      <c r="C107" s="27">
        <v>80</v>
      </c>
      <c r="D107" s="27" t="s">
        <v>31</v>
      </c>
      <c r="E107" s="27" t="s">
        <v>13</v>
      </c>
      <c r="F107" s="27" t="s">
        <v>12</v>
      </c>
      <c r="G107" s="23">
        <v>91</v>
      </c>
    </row>
  </sheetData>
  <mergeCells count="9">
    <mergeCell ref="I21:J21"/>
    <mergeCell ref="I22:J22"/>
    <mergeCell ref="I23:J23"/>
    <mergeCell ref="K23:N23"/>
    <mergeCell ref="O23:R23"/>
    <mergeCell ref="K22:L22"/>
    <mergeCell ref="M22:N22"/>
    <mergeCell ref="O22:P22"/>
    <mergeCell ref="Q22:R22"/>
  </mergeCells>
  <phoneticPr fontId="2"/>
  <pageMargins left="0.7" right="0.7" top="0.75" bottom="0.75" header="0.3" footer="0.3"/>
  <ignoredErrors>
    <ignoredError sqref="X6:Y6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257FD-BD6C-4830-B602-44E06391D3C0}">
  <sheetPr>
    <pageSetUpPr fitToPage="1"/>
  </sheetPr>
  <dimension ref="A2:T50"/>
  <sheetViews>
    <sheetView zoomScaleNormal="100" workbookViewId="0"/>
  </sheetViews>
  <sheetFormatPr defaultRowHeight="13" x14ac:dyDescent="0.2"/>
  <cols>
    <col min="1" max="1" width="4.453125" style="1" customWidth="1"/>
    <col min="2" max="2" width="7.36328125" style="4" customWidth="1"/>
    <col min="3" max="4" width="5.90625" style="3" customWidth="1"/>
    <col min="5" max="5" width="2.453125" style="1" customWidth="1"/>
    <col min="6" max="7" width="7" style="1" customWidth="1"/>
    <col min="8" max="8" width="2.7265625" style="1" customWidth="1"/>
    <col min="9" max="10" width="6.453125" style="1" customWidth="1"/>
    <col min="11" max="11" width="2.36328125" style="1" customWidth="1"/>
    <col min="12" max="13" width="6.36328125" style="1" customWidth="1"/>
    <col min="14" max="14" width="2.54296875" style="1" customWidth="1"/>
    <col min="15" max="15" width="3.26953125" style="1" customWidth="1"/>
    <col min="16" max="16" width="10.81640625" style="1" customWidth="1"/>
    <col min="17" max="18" width="42.90625" style="1" customWidth="1"/>
    <col min="19" max="23" width="12.81640625" style="1" customWidth="1"/>
    <col min="24" max="16384" width="8.7265625" style="1"/>
  </cols>
  <sheetData>
    <row r="2" spans="2:20" x14ac:dyDescent="0.2">
      <c r="B2" s="69" t="s">
        <v>56</v>
      </c>
      <c r="Q2" s="72" t="s">
        <v>57</v>
      </c>
    </row>
    <row r="3" spans="2:20" ht="14" x14ac:dyDescent="0.2">
      <c r="Q3" s="4"/>
      <c r="S3" s="45"/>
      <c r="T3" s="45"/>
    </row>
    <row r="4" spans="2:20" ht="13" customHeight="1" x14ac:dyDescent="0.2">
      <c r="B4" s="5"/>
      <c r="C4" s="83" t="s">
        <v>66</v>
      </c>
      <c r="D4" s="78"/>
      <c r="E4" s="78"/>
      <c r="F4" s="78"/>
      <c r="G4" s="78"/>
      <c r="H4" s="79"/>
      <c r="I4" s="83" t="s">
        <v>67</v>
      </c>
      <c r="J4" s="78"/>
      <c r="K4" s="78"/>
      <c r="L4" s="78"/>
      <c r="M4" s="78"/>
      <c r="N4" s="78"/>
      <c r="Q4" s="4" t="s">
        <v>70</v>
      </c>
      <c r="R4" s="4" t="s">
        <v>71</v>
      </c>
      <c r="S4" s="59"/>
    </row>
    <row r="5" spans="2:20" ht="13" customHeight="1" x14ac:dyDescent="0.2">
      <c r="B5" s="27"/>
      <c r="C5" s="73" t="s">
        <v>60</v>
      </c>
      <c r="D5" s="74"/>
      <c r="E5" s="6"/>
      <c r="F5" s="86" t="s">
        <v>61</v>
      </c>
      <c r="G5" s="74"/>
      <c r="H5" s="9"/>
      <c r="I5" s="73" t="s">
        <v>60</v>
      </c>
      <c r="J5" s="74"/>
      <c r="K5" s="6"/>
      <c r="L5" s="86" t="s">
        <v>61</v>
      </c>
      <c r="M5" s="74"/>
      <c r="N5" s="6"/>
      <c r="P5" s="4" t="s">
        <v>9</v>
      </c>
    </row>
    <row r="6" spans="2:20" ht="13" customHeight="1" x14ac:dyDescent="0.2">
      <c r="B6" s="26" t="s">
        <v>42</v>
      </c>
      <c r="C6" s="15" t="s">
        <v>2</v>
      </c>
      <c r="D6" s="15" t="s">
        <v>3</v>
      </c>
      <c r="E6" s="17"/>
      <c r="F6" s="15" t="s">
        <v>2</v>
      </c>
      <c r="G6" s="15" t="s">
        <v>3</v>
      </c>
      <c r="H6" s="18"/>
      <c r="I6" s="15" t="s">
        <v>2</v>
      </c>
      <c r="J6" s="15" t="s">
        <v>3</v>
      </c>
      <c r="K6" s="17"/>
      <c r="L6" s="15" t="s">
        <v>2</v>
      </c>
      <c r="M6" s="15" t="s">
        <v>3</v>
      </c>
      <c r="N6" s="17"/>
      <c r="P6" s="4">
        <v>1</v>
      </c>
    </row>
    <row r="7" spans="2:20" ht="13" customHeight="1" x14ac:dyDescent="0.2">
      <c r="B7" s="4" t="s">
        <v>33</v>
      </c>
      <c r="C7" s="3">
        <v>91.3</v>
      </c>
      <c r="D7" s="3">
        <v>33.5</v>
      </c>
      <c r="F7" s="3">
        <v>88.6</v>
      </c>
      <c r="G7" s="3">
        <v>29.2</v>
      </c>
      <c r="H7" s="10"/>
      <c r="I7" s="3">
        <v>89.6</v>
      </c>
      <c r="J7" s="3">
        <v>32.299999999999997</v>
      </c>
      <c r="L7" s="3">
        <v>90.7</v>
      </c>
      <c r="M7" s="3">
        <v>31.2</v>
      </c>
      <c r="P7" s="4" t="s">
        <v>9</v>
      </c>
    </row>
    <row r="8" spans="2:20" ht="13" customHeight="1" x14ac:dyDescent="0.2">
      <c r="B8" s="4" t="s">
        <v>68</v>
      </c>
      <c r="C8" s="3">
        <v>89.3</v>
      </c>
      <c r="D8" s="3">
        <v>32.700000000000003</v>
      </c>
      <c r="F8" s="3">
        <v>88.4</v>
      </c>
      <c r="G8" s="3">
        <v>27.6</v>
      </c>
      <c r="H8" s="24"/>
      <c r="I8" s="3">
        <v>90.8</v>
      </c>
      <c r="J8" s="3">
        <v>35</v>
      </c>
      <c r="L8" s="3">
        <v>91</v>
      </c>
      <c r="M8" s="3">
        <v>32.4</v>
      </c>
      <c r="P8" s="4">
        <v>2</v>
      </c>
    </row>
    <row r="9" spans="2:20" ht="13" customHeight="1" x14ac:dyDescent="0.2">
      <c r="C9" s="58" t="s">
        <v>39</v>
      </c>
      <c r="I9" s="58" t="s">
        <v>39</v>
      </c>
    </row>
    <row r="10" spans="2:20" ht="13" customHeight="1" x14ac:dyDescent="0.2">
      <c r="B10" s="27"/>
      <c r="C10" s="7">
        <v>89.7</v>
      </c>
      <c r="D10" s="7">
        <v>31.5</v>
      </c>
      <c r="E10" s="6"/>
      <c r="F10" s="7">
        <v>91.2</v>
      </c>
      <c r="G10" s="7">
        <v>30.1</v>
      </c>
      <c r="H10" s="9"/>
      <c r="I10" s="7">
        <v>92.2</v>
      </c>
      <c r="J10" s="7">
        <v>36.1</v>
      </c>
      <c r="K10" s="6"/>
      <c r="L10" s="7">
        <v>88.9</v>
      </c>
      <c r="M10" s="7">
        <v>28.9</v>
      </c>
    </row>
    <row r="11" spans="2:20" ht="13" customHeight="1" x14ac:dyDescent="0.2">
      <c r="B11" s="4" t="s">
        <v>34</v>
      </c>
      <c r="C11" s="3">
        <v>89</v>
      </c>
      <c r="D11" s="3">
        <v>31.1</v>
      </c>
      <c r="F11" s="3">
        <v>90.9</v>
      </c>
      <c r="G11" s="54">
        <v>30.7</v>
      </c>
      <c r="H11" s="55"/>
      <c r="I11" s="3">
        <v>91</v>
      </c>
      <c r="J11" s="3">
        <v>33.299999999999997</v>
      </c>
      <c r="L11" s="3">
        <v>89.7</v>
      </c>
      <c r="M11" s="3">
        <v>29.7</v>
      </c>
    </row>
    <row r="12" spans="2:20" ht="13" customHeight="1" x14ac:dyDescent="0.2">
      <c r="B12" s="4" t="s">
        <v>69</v>
      </c>
      <c r="C12" s="58" t="s">
        <v>39</v>
      </c>
      <c r="I12" s="58" t="s">
        <v>39</v>
      </c>
    </row>
    <row r="13" spans="2:20" ht="13" customHeight="1" x14ac:dyDescent="0.2">
      <c r="C13" s="3">
        <v>92.2</v>
      </c>
      <c r="D13" s="3">
        <v>33.700000000000003</v>
      </c>
      <c r="F13" s="3">
        <v>90</v>
      </c>
      <c r="G13" s="3">
        <v>28</v>
      </c>
      <c r="H13" s="56"/>
      <c r="I13" s="3">
        <v>89.3</v>
      </c>
      <c r="J13" s="3">
        <v>33</v>
      </c>
      <c r="L13" s="3">
        <v>90.1</v>
      </c>
      <c r="M13" s="3">
        <v>30.9</v>
      </c>
      <c r="O13" s="4"/>
      <c r="P13" s="3"/>
      <c r="Q13" s="3"/>
    </row>
    <row r="14" spans="2:20" ht="13" customHeight="1" x14ac:dyDescent="0.2">
      <c r="B14" s="27"/>
      <c r="C14" s="7">
        <v>87.5</v>
      </c>
      <c r="D14" s="7">
        <v>30.2</v>
      </c>
      <c r="E14" s="6"/>
      <c r="F14" s="7">
        <v>91.5</v>
      </c>
      <c r="G14" s="7">
        <v>29.4</v>
      </c>
      <c r="H14" s="57"/>
      <c r="I14" s="7">
        <v>90.2</v>
      </c>
      <c r="J14" s="7">
        <v>33.5</v>
      </c>
      <c r="K14" s="6"/>
      <c r="L14" s="7">
        <v>91</v>
      </c>
      <c r="M14" s="7">
        <v>31.5</v>
      </c>
      <c r="N14" s="6"/>
    </row>
    <row r="15" spans="2:20" x14ac:dyDescent="0.2">
      <c r="B15" s="1" t="s">
        <v>40</v>
      </c>
      <c r="C15" s="1"/>
      <c r="D15" s="1"/>
    </row>
    <row r="17" spans="1:14" x14ac:dyDescent="0.2">
      <c r="C17" s="4"/>
      <c r="F17" s="4"/>
      <c r="I17" s="4"/>
      <c r="L17" s="4"/>
    </row>
    <row r="18" spans="1:14" ht="14" x14ac:dyDescent="0.2">
      <c r="B18" s="5"/>
      <c r="C18" s="83" t="s">
        <v>41</v>
      </c>
      <c r="D18" s="78"/>
      <c r="E18" s="78"/>
      <c r="F18" s="78"/>
      <c r="G18" s="78"/>
      <c r="H18" s="79"/>
      <c r="I18" s="47" t="s">
        <v>14</v>
      </c>
      <c r="J18" s="46"/>
      <c r="K18" s="46"/>
      <c r="L18" s="46"/>
      <c r="M18" s="46"/>
      <c r="N18" s="46"/>
    </row>
    <row r="19" spans="1:14" ht="14" x14ac:dyDescent="0.2">
      <c r="B19" s="27"/>
      <c r="C19" s="84" t="s">
        <v>16</v>
      </c>
      <c r="D19" s="74"/>
      <c r="E19" s="6"/>
      <c r="F19" s="85" t="s">
        <v>17</v>
      </c>
      <c r="G19" s="74"/>
      <c r="H19" s="9"/>
      <c r="I19" s="84" t="s">
        <v>11</v>
      </c>
      <c r="J19" s="74"/>
      <c r="K19" s="6"/>
      <c r="L19" s="85" t="s">
        <v>13</v>
      </c>
      <c r="M19" s="74"/>
      <c r="N19" s="6"/>
    </row>
    <row r="20" spans="1:14" x14ac:dyDescent="0.2">
      <c r="B20" s="26" t="s">
        <v>42</v>
      </c>
      <c r="C20" s="15" t="s">
        <v>2</v>
      </c>
      <c r="D20" s="15" t="s">
        <v>3</v>
      </c>
      <c r="E20" s="17" t="s">
        <v>5</v>
      </c>
      <c r="F20" s="15" t="s">
        <v>2</v>
      </c>
      <c r="G20" s="15" t="s">
        <v>3</v>
      </c>
      <c r="H20" s="18"/>
      <c r="I20" s="15" t="s">
        <v>2</v>
      </c>
      <c r="J20" s="15" t="s">
        <v>3</v>
      </c>
      <c r="K20" s="17"/>
      <c r="L20" s="15" t="s">
        <v>2</v>
      </c>
      <c r="M20" s="15" t="s">
        <v>3</v>
      </c>
      <c r="N20" s="17"/>
    </row>
    <row r="21" spans="1:14" x14ac:dyDescent="0.2">
      <c r="B21" s="4" t="s">
        <v>33</v>
      </c>
      <c r="C21" s="3">
        <v>91.3</v>
      </c>
      <c r="D21" s="3">
        <v>33.5</v>
      </c>
      <c r="F21" s="3">
        <v>88.6</v>
      </c>
      <c r="G21" s="3">
        <v>29.2</v>
      </c>
      <c r="H21" s="10"/>
      <c r="I21" s="3">
        <v>89.6</v>
      </c>
      <c r="J21" s="3">
        <v>32.299999999999997</v>
      </c>
      <c r="L21" s="3">
        <v>90.7</v>
      </c>
      <c r="M21" s="3">
        <v>31.2</v>
      </c>
    </row>
    <row r="22" spans="1:14" ht="15.5" x14ac:dyDescent="0.2">
      <c r="C22" s="3">
        <v>89.3</v>
      </c>
      <c r="D22" s="3">
        <v>32.700000000000003</v>
      </c>
      <c r="F22" s="3">
        <v>88.4</v>
      </c>
      <c r="G22" s="3">
        <v>27.6</v>
      </c>
      <c r="H22" s="24"/>
      <c r="I22" s="3">
        <v>90.8</v>
      </c>
      <c r="J22" s="3">
        <v>35</v>
      </c>
      <c r="L22" s="3">
        <v>91</v>
      </c>
      <c r="M22" s="3">
        <v>32.4</v>
      </c>
    </row>
    <row r="23" spans="1:14" x14ac:dyDescent="0.2">
      <c r="C23" s="3">
        <v>88.9</v>
      </c>
      <c r="D23" s="3">
        <v>31.6</v>
      </c>
      <c r="F23" s="3">
        <v>89.7</v>
      </c>
      <c r="G23" s="3">
        <v>28.8</v>
      </c>
      <c r="H23" s="10"/>
      <c r="I23" s="3">
        <v>88.7</v>
      </c>
      <c r="J23" s="3">
        <v>32.799999999999997</v>
      </c>
      <c r="L23" s="3">
        <v>89.3</v>
      </c>
      <c r="M23" s="3">
        <v>31</v>
      </c>
    </row>
    <row r="24" spans="1:14" x14ac:dyDescent="0.2">
      <c r="C24" s="3">
        <v>90.4</v>
      </c>
      <c r="D24" s="3">
        <v>32.6</v>
      </c>
      <c r="F24" s="3">
        <v>90.4</v>
      </c>
      <c r="G24" s="3">
        <v>29.7</v>
      </c>
      <c r="H24" s="10"/>
      <c r="I24" s="3">
        <v>88.8</v>
      </c>
      <c r="J24" s="3">
        <v>31.7</v>
      </c>
      <c r="L24" s="3">
        <v>92.4</v>
      </c>
      <c r="M24" s="3">
        <v>34.299999999999997</v>
      </c>
    </row>
    <row r="25" spans="1:14" x14ac:dyDescent="0.2">
      <c r="C25" s="3">
        <v>88.5</v>
      </c>
      <c r="D25" s="3">
        <v>30.3</v>
      </c>
      <c r="F25" s="3">
        <v>91.2</v>
      </c>
      <c r="G25" s="3">
        <v>28.8</v>
      </c>
      <c r="H25" s="10"/>
      <c r="I25" s="3">
        <v>90.6</v>
      </c>
      <c r="J25" s="3">
        <v>35.6</v>
      </c>
      <c r="L25" s="3">
        <v>92.7</v>
      </c>
      <c r="M25" s="3">
        <v>33.700000000000003</v>
      </c>
    </row>
    <row r="26" spans="1:14" ht="15.5" x14ac:dyDescent="0.2">
      <c r="C26" s="3">
        <v>92.6</v>
      </c>
      <c r="D26" s="3">
        <v>33</v>
      </c>
      <c r="F26" s="3">
        <v>89.3</v>
      </c>
      <c r="G26" s="3">
        <v>28</v>
      </c>
      <c r="H26" s="24"/>
      <c r="I26" s="3">
        <v>89.3</v>
      </c>
      <c r="J26" s="3">
        <v>33.1</v>
      </c>
      <c r="L26" s="3">
        <v>89.7</v>
      </c>
      <c r="M26" s="3">
        <v>29.1</v>
      </c>
    </row>
    <row r="27" spans="1:14" x14ac:dyDescent="0.2">
      <c r="C27" s="3">
        <v>91.3</v>
      </c>
      <c r="D27" s="3">
        <v>31.4</v>
      </c>
      <c r="F27" s="3">
        <v>91.7</v>
      </c>
      <c r="G27" s="3">
        <v>31</v>
      </c>
      <c r="H27" s="10"/>
      <c r="I27" s="3">
        <v>92.4</v>
      </c>
      <c r="J27" s="3">
        <v>35.4</v>
      </c>
      <c r="L27" s="3">
        <v>89.2</v>
      </c>
      <c r="M27" s="3">
        <v>30.2</v>
      </c>
    </row>
    <row r="28" spans="1:14" ht="15.5" x14ac:dyDescent="0.2">
      <c r="A28" s="3"/>
      <c r="C28" s="3">
        <v>91.5</v>
      </c>
      <c r="D28" s="3">
        <v>32.4</v>
      </c>
      <c r="F28" s="3">
        <v>92.3</v>
      </c>
      <c r="G28" s="3">
        <v>29.8</v>
      </c>
      <c r="H28" s="10"/>
      <c r="I28" s="3">
        <v>89.1</v>
      </c>
      <c r="J28" s="3">
        <v>33.9</v>
      </c>
      <c r="L28" s="3">
        <v>90.4</v>
      </c>
      <c r="M28" s="3">
        <v>30.1</v>
      </c>
      <c r="N28" s="19"/>
    </row>
    <row r="29" spans="1:14" x14ac:dyDescent="0.2">
      <c r="C29" s="3">
        <v>87.7</v>
      </c>
      <c r="D29" s="3">
        <v>31.2</v>
      </c>
      <c r="F29" s="3">
        <v>89.7</v>
      </c>
      <c r="G29" s="3">
        <v>30.3</v>
      </c>
      <c r="H29" s="10"/>
      <c r="I29" s="3">
        <v>89.7</v>
      </c>
      <c r="J29" s="3">
        <v>33.700000000000003</v>
      </c>
      <c r="L29" s="3">
        <v>90.1</v>
      </c>
      <c r="M29" s="3">
        <v>32.1</v>
      </c>
    </row>
    <row r="30" spans="1:14" x14ac:dyDescent="0.2">
      <c r="B30" s="27"/>
      <c r="C30" s="7">
        <v>89.7</v>
      </c>
      <c r="D30" s="7">
        <v>31.5</v>
      </c>
      <c r="E30" s="6"/>
      <c r="F30" s="7">
        <v>91.2</v>
      </c>
      <c r="G30" s="7">
        <v>30.1</v>
      </c>
      <c r="H30" s="9"/>
      <c r="I30" s="7">
        <v>92.2</v>
      </c>
      <c r="J30" s="7">
        <v>36.1</v>
      </c>
      <c r="K30" s="6"/>
      <c r="L30" s="7">
        <v>88.9</v>
      </c>
      <c r="M30" s="7">
        <v>28.9</v>
      </c>
      <c r="N30" s="3"/>
    </row>
    <row r="31" spans="1:14" x14ac:dyDescent="0.2">
      <c r="B31" s="4" t="s">
        <v>34</v>
      </c>
      <c r="C31" s="3">
        <v>89</v>
      </c>
      <c r="D31" s="3">
        <v>31.1</v>
      </c>
      <c r="F31" s="3">
        <v>90.9</v>
      </c>
      <c r="G31" s="54">
        <v>30.7</v>
      </c>
      <c r="H31" s="55"/>
      <c r="I31" s="3">
        <v>91</v>
      </c>
      <c r="J31" s="3">
        <v>33.299999999999997</v>
      </c>
      <c r="L31" s="3">
        <v>89.7</v>
      </c>
      <c r="M31" s="3">
        <v>29.7</v>
      </c>
      <c r="N31" s="3"/>
    </row>
    <row r="32" spans="1:14" x14ac:dyDescent="0.2">
      <c r="C32" s="3">
        <v>90.1</v>
      </c>
      <c r="D32" s="3">
        <v>30.7</v>
      </c>
      <c r="F32" s="3">
        <v>88</v>
      </c>
      <c r="G32" s="3">
        <v>28.5</v>
      </c>
      <c r="H32" s="56"/>
      <c r="I32" s="3">
        <v>91.6</v>
      </c>
      <c r="J32" s="3">
        <v>34</v>
      </c>
      <c r="L32" s="3">
        <v>92</v>
      </c>
      <c r="M32" s="3">
        <v>31.6</v>
      </c>
      <c r="N32" s="3"/>
    </row>
    <row r="33" spans="2:13" x14ac:dyDescent="0.2">
      <c r="C33" s="3">
        <v>90.3</v>
      </c>
      <c r="D33" s="3">
        <v>33.4</v>
      </c>
      <c r="F33" s="3">
        <v>90.7</v>
      </c>
      <c r="G33" s="3">
        <v>29.3</v>
      </c>
      <c r="H33" s="56"/>
      <c r="I33" s="3">
        <v>89.7</v>
      </c>
      <c r="J33" s="3">
        <v>35</v>
      </c>
      <c r="L33" s="3">
        <v>89.6</v>
      </c>
      <c r="M33" s="3">
        <v>31.7</v>
      </c>
    </row>
    <row r="34" spans="2:13" x14ac:dyDescent="0.2">
      <c r="C34" s="3">
        <v>89.6</v>
      </c>
      <c r="D34" s="3">
        <v>32.1</v>
      </c>
      <c r="F34" s="3">
        <v>92.9</v>
      </c>
      <c r="G34" s="3">
        <v>31.2</v>
      </c>
      <c r="H34" s="56"/>
      <c r="I34" s="3">
        <v>92.4</v>
      </c>
      <c r="J34" s="3">
        <v>36.700000000000003</v>
      </c>
      <c r="L34" s="3">
        <v>91.3</v>
      </c>
      <c r="M34" s="3">
        <v>33.4</v>
      </c>
    </row>
    <row r="35" spans="2:13" x14ac:dyDescent="0.2">
      <c r="C35" s="3">
        <v>90.7</v>
      </c>
      <c r="D35" s="3">
        <v>32</v>
      </c>
      <c r="F35" s="3">
        <v>92.6</v>
      </c>
      <c r="G35" s="3">
        <v>30.4</v>
      </c>
      <c r="H35" s="56"/>
      <c r="I35" s="3">
        <v>90.4</v>
      </c>
      <c r="J35" s="3">
        <v>34.200000000000003</v>
      </c>
      <c r="L35" s="3">
        <v>91.6</v>
      </c>
      <c r="M35" s="3">
        <v>32.200000000000003</v>
      </c>
    </row>
    <row r="36" spans="2:13" x14ac:dyDescent="0.2">
      <c r="C36" s="3">
        <v>92.2</v>
      </c>
      <c r="D36" s="3">
        <v>32.200000000000003</v>
      </c>
      <c r="F36" s="3">
        <v>89</v>
      </c>
      <c r="G36" s="3">
        <v>29.9</v>
      </c>
      <c r="H36" s="56"/>
      <c r="I36" s="3">
        <v>91.2</v>
      </c>
      <c r="J36" s="3">
        <v>36.1</v>
      </c>
      <c r="L36" s="3">
        <v>91.8</v>
      </c>
      <c r="M36" s="3">
        <v>30.8</v>
      </c>
    </row>
    <row r="37" spans="2:13" x14ac:dyDescent="0.2">
      <c r="C37" s="3">
        <v>88.3</v>
      </c>
      <c r="D37" s="3">
        <v>33.200000000000003</v>
      </c>
      <c r="F37" s="3">
        <v>89.3</v>
      </c>
      <c r="G37" s="3">
        <v>29.2</v>
      </c>
      <c r="H37" s="56"/>
      <c r="I37" s="3">
        <v>90.4</v>
      </c>
      <c r="J37" s="3">
        <v>32.6</v>
      </c>
      <c r="L37" s="3">
        <v>90.3</v>
      </c>
      <c r="M37" s="3">
        <v>30.1</v>
      </c>
    </row>
    <row r="38" spans="2:13" x14ac:dyDescent="0.2">
      <c r="C38" s="3">
        <v>90.4</v>
      </c>
      <c r="D38" s="3">
        <v>31.3</v>
      </c>
      <c r="F38" s="3">
        <v>88.7</v>
      </c>
      <c r="G38" s="3">
        <v>28.4</v>
      </c>
      <c r="H38" s="56"/>
      <c r="I38" s="3">
        <v>91</v>
      </c>
      <c r="J38" s="3">
        <v>34.299999999999997</v>
      </c>
      <c r="L38" s="3">
        <v>91.5</v>
      </c>
      <c r="M38" s="3">
        <v>30.3</v>
      </c>
    </row>
    <row r="39" spans="2:13" x14ac:dyDescent="0.2">
      <c r="C39" s="3">
        <v>92.2</v>
      </c>
      <c r="D39" s="3">
        <v>33.700000000000003</v>
      </c>
      <c r="F39" s="3">
        <v>90</v>
      </c>
      <c r="G39" s="3">
        <v>28</v>
      </c>
      <c r="H39" s="56"/>
      <c r="I39" s="3">
        <v>89.3</v>
      </c>
      <c r="J39" s="3">
        <v>33</v>
      </c>
      <c r="L39" s="3">
        <v>90.1</v>
      </c>
      <c r="M39" s="3">
        <v>30.9</v>
      </c>
    </row>
    <row r="40" spans="2:13" x14ac:dyDescent="0.2">
      <c r="B40" s="27"/>
      <c r="C40" s="7">
        <v>87.5</v>
      </c>
      <c r="D40" s="7">
        <v>30.2</v>
      </c>
      <c r="E40" s="6"/>
      <c r="F40" s="7">
        <v>91.5</v>
      </c>
      <c r="G40" s="7">
        <v>29.4</v>
      </c>
      <c r="H40" s="57"/>
      <c r="I40" s="7">
        <v>90.2</v>
      </c>
      <c r="J40" s="7">
        <v>33.5</v>
      </c>
      <c r="K40" s="6"/>
      <c r="L40" s="7">
        <v>91</v>
      </c>
      <c r="M40" s="7">
        <v>31.5</v>
      </c>
    </row>
    <row r="42" spans="2:13" x14ac:dyDescent="0.2">
      <c r="I42" s="1">
        <v>86</v>
      </c>
      <c r="J42" s="1">
        <v>36</v>
      </c>
      <c r="K42" s="3"/>
      <c r="L42" s="1">
        <v>86</v>
      </c>
      <c r="M42" s="1">
        <v>28</v>
      </c>
    </row>
    <row r="43" spans="2:13" x14ac:dyDescent="0.2">
      <c r="I43" s="1">
        <v>94</v>
      </c>
      <c r="J43" s="1">
        <v>36</v>
      </c>
      <c r="K43" s="3"/>
      <c r="L43" s="1">
        <v>94</v>
      </c>
      <c r="M43" s="1">
        <v>28</v>
      </c>
    </row>
    <row r="44" spans="2:13" x14ac:dyDescent="0.2">
      <c r="H44" s="4"/>
    </row>
    <row r="45" spans="2:13" x14ac:dyDescent="0.2">
      <c r="H45" s="4"/>
    </row>
    <row r="46" spans="2:13" x14ac:dyDescent="0.2">
      <c r="H46" s="4"/>
    </row>
    <row r="47" spans="2:13" x14ac:dyDescent="0.2">
      <c r="H47" s="4"/>
    </row>
    <row r="48" spans="2:13" x14ac:dyDescent="0.2">
      <c r="H48" s="4"/>
    </row>
    <row r="49" spans="8:8" x14ac:dyDescent="0.2">
      <c r="H49" s="4"/>
    </row>
    <row r="50" spans="8:8" x14ac:dyDescent="0.2">
      <c r="H50" s="4"/>
    </row>
  </sheetData>
  <mergeCells count="11">
    <mergeCell ref="C4:H4"/>
    <mergeCell ref="I4:N4"/>
    <mergeCell ref="C5:D5"/>
    <mergeCell ref="F5:G5"/>
    <mergeCell ref="I5:J5"/>
    <mergeCell ref="L5:M5"/>
    <mergeCell ref="C18:H18"/>
    <mergeCell ref="C19:D19"/>
    <mergeCell ref="F19:G19"/>
    <mergeCell ref="I19:J19"/>
    <mergeCell ref="L19:M19"/>
  </mergeCells>
  <phoneticPr fontId="2"/>
  <pageMargins left="0.7" right="0.7" top="0.75" bottom="0.75" header="0.3" footer="0.3"/>
  <pageSetup paperSize="9" scale="71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表_散布図</vt:lpstr>
      <vt:lpstr>共変量均一</vt:lpstr>
      <vt:lpstr>色別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2023-04-26T06:31:05Z</cp:lastPrinted>
  <dcterms:created xsi:type="dcterms:W3CDTF">2020-07-16T07:20:12Z</dcterms:created>
  <dcterms:modified xsi:type="dcterms:W3CDTF">2024-04-07T01:51:48Z</dcterms:modified>
</cp:coreProperties>
</file>