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-60" windowWidth="16725" windowHeight="8835"/>
  </bookViews>
  <sheets>
    <sheet name="最小極値" sheetId="2" r:id="rId1"/>
    <sheet name="ワイブル" sheetId="1" r:id="rId2"/>
  </sheets>
  <definedNames>
    <definedName name="_Ref404615232" localSheetId="1">ワイブル!$O$3</definedName>
    <definedName name="_Ref405885858" localSheetId="0">最小極値!$B$2</definedName>
  </definedNames>
  <calcPr calcId="145621"/>
</workbook>
</file>

<file path=xl/calcChain.xml><?xml version="1.0" encoding="utf-8"?>
<calcChain xmlns="http://schemas.openxmlformats.org/spreadsheetml/2006/main">
  <c r="C6" i="1" l="1"/>
  <c r="J7" i="2" l="1"/>
  <c r="K7" i="2"/>
  <c r="L7" i="2"/>
  <c r="M7" i="2"/>
  <c r="N7" i="2"/>
  <c r="J8" i="2"/>
  <c r="K8" i="2"/>
  <c r="L8" i="2"/>
  <c r="M8" i="2"/>
  <c r="N8" i="2"/>
  <c r="J9" i="2"/>
  <c r="K9" i="2"/>
  <c r="L9" i="2"/>
  <c r="M9" i="2"/>
  <c r="N9" i="2"/>
  <c r="J10" i="2"/>
  <c r="K10" i="2"/>
  <c r="L10" i="2"/>
  <c r="M10" i="2"/>
  <c r="N10" i="2"/>
  <c r="J11" i="2"/>
  <c r="K11" i="2"/>
  <c r="L11" i="2"/>
  <c r="M11" i="2"/>
  <c r="N11" i="2"/>
  <c r="J12" i="2"/>
  <c r="K12" i="2"/>
  <c r="L12" i="2"/>
  <c r="M12" i="2"/>
  <c r="N12" i="2"/>
  <c r="J13" i="2"/>
  <c r="K13" i="2"/>
  <c r="L13" i="2"/>
  <c r="M13" i="2"/>
  <c r="N13" i="2"/>
  <c r="J14" i="2"/>
  <c r="K14" i="2"/>
  <c r="L14" i="2"/>
  <c r="M14" i="2"/>
  <c r="N14" i="2"/>
  <c r="J15" i="2"/>
  <c r="K15" i="2"/>
  <c r="L15" i="2"/>
  <c r="M15" i="2"/>
  <c r="N15" i="2"/>
  <c r="J16" i="2"/>
  <c r="K16" i="2"/>
  <c r="L16" i="2"/>
  <c r="M16" i="2"/>
  <c r="N16" i="2"/>
  <c r="J17" i="2"/>
  <c r="K17" i="2"/>
  <c r="L17" i="2"/>
  <c r="M17" i="2"/>
  <c r="N17" i="2"/>
  <c r="J18" i="2"/>
  <c r="K18" i="2"/>
  <c r="L18" i="2"/>
  <c r="M18" i="2"/>
  <c r="N18" i="2"/>
  <c r="J19" i="2"/>
  <c r="K19" i="2"/>
  <c r="L19" i="2"/>
  <c r="M19" i="2"/>
  <c r="N19" i="2"/>
  <c r="J20" i="2"/>
  <c r="K20" i="2"/>
  <c r="L20" i="2"/>
  <c r="M20" i="2"/>
  <c r="N20" i="2"/>
  <c r="J21" i="2"/>
  <c r="K21" i="2"/>
  <c r="L21" i="2"/>
  <c r="M21" i="2"/>
  <c r="N21" i="2"/>
  <c r="J22" i="2"/>
  <c r="K22" i="2"/>
  <c r="L22" i="2"/>
  <c r="M22" i="2"/>
  <c r="N22" i="2"/>
  <c r="J23" i="2"/>
  <c r="K23" i="2"/>
  <c r="L23" i="2"/>
  <c r="M23" i="2"/>
  <c r="N23" i="2"/>
  <c r="J24" i="2"/>
  <c r="K24" i="2"/>
  <c r="L24" i="2"/>
  <c r="M24" i="2"/>
  <c r="N24" i="2"/>
  <c r="J25" i="2"/>
  <c r="K25" i="2"/>
  <c r="L25" i="2"/>
  <c r="M25" i="2"/>
  <c r="N25" i="2"/>
  <c r="J26" i="2"/>
  <c r="K26" i="2"/>
  <c r="L26" i="2"/>
  <c r="M26" i="2"/>
  <c r="N26" i="2"/>
  <c r="J27" i="2"/>
  <c r="K27" i="2"/>
  <c r="L27" i="2"/>
  <c r="M27" i="2"/>
  <c r="N27" i="2"/>
  <c r="J28" i="2"/>
  <c r="K28" i="2"/>
  <c r="L28" i="2"/>
  <c r="M28" i="2"/>
  <c r="N28" i="2"/>
  <c r="J29" i="2"/>
  <c r="K29" i="2"/>
  <c r="L29" i="2"/>
  <c r="M29" i="2"/>
  <c r="N29" i="2"/>
  <c r="J30" i="2"/>
  <c r="K30" i="2"/>
  <c r="L30" i="2"/>
  <c r="M30" i="2"/>
  <c r="N30" i="2"/>
  <c r="J31" i="2"/>
  <c r="K31" i="2"/>
  <c r="L31" i="2"/>
  <c r="M31" i="2"/>
  <c r="N31" i="2"/>
  <c r="J32" i="2"/>
  <c r="K32" i="2"/>
  <c r="L32" i="2"/>
  <c r="M32" i="2"/>
  <c r="N32" i="2"/>
  <c r="J33" i="2"/>
  <c r="K33" i="2"/>
  <c r="L33" i="2"/>
  <c r="M33" i="2"/>
  <c r="N33" i="2"/>
  <c r="J34" i="2"/>
  <c r="K34" i="2"/>
  <c r="L34" i="2"/>
  <c r="M34" i="2"/>
  <c r="N34" i="2"/>
  <c r="J35" i="2"/>
  <c r="K35" i="2"/>
  <c r="L35" i="2"/>
  <c r="M35" i="2"/>
  <c r="N35" i="2"/>
  <c r="J36" i="2"/>
  <c r="K36" i="2"/>
  <c r="L36" i="2"/>
  <c r="M36" i="2"/>
  <c r="N36" i="2"/>
  <c r="J37" i="2"/>
  <c r="K37" i="2"/>
  <c r="L37" i="2"/>
  <c r="M37" i="2"/>
  <c r="N37" i="2"/>
  <c r="J38" i="2"/>
  <c r="K38" i="2"/>
  <c r="L38" i="2"/>
  <c r="M38" i="2"/>
  <c r="N38" i="2"/>
  <c r="J39" i="2"/>
  <c r="K39" i="2"/>
  <c r="L39" i="2"/>
  <c r="M39" i="2"/>
  <c r="N39" i="2"/>
  <c r="J40" i="2"/>
  <c r="K40" i="2"/>
  <c r="L40" i="2"/>
  <c r="M40" i="2"/>
  <c r="N40" i="2"/>
  <c r="J41" i="2"/>
  <c r="K41" i="2"/>
  <c r="L41" i="2"/>
  <c r="M41" i="2"/>
  <c r="N41" i="2"/>
  <c r="J42" i="2"/>
  <c r="K42" i="2"/>
  <c r="L42" i="2"/>
  <c r="M42" i="2"/>
  <c r="N42" i="2"/>
  <c r="J43" i="2"/>
  <c r="K43" i="2"/>
  <c r="L43" i="2"/>
  <c r="M43" i="2"/>
  <c r="N43" i="2"/>
  <c r="J44" i="2"/>
  <c r="K44" i="2"/>
  <c r="L44" i="2"/>
  <c r="M44" i="2"/>
  <c r="N44" i="2"/>
  <c r="J45" i="2"/>
  <c r="K45" i="2"/>
  <c r="L45" i="2"/>
  <c r="M45" i="2"/>
  <c r="N45" i="2"/>
  <c r="J46" i="2"/>
  <c r="K46" i="2"/>
  <c r="L46" i="2"/>
  <c r="M46" i="2"/>
  <c r="N46" i="2"/>
  <c r="J47" i="2"/>
  <c r="K47" i="2"/>
  <c r="L47" i="2"/>
  <c r="M47" i="2"/>
  <c r="N47" i="2"/>
  <c r="J48" i="2"/>
  <c r="K48" i="2"/>
  <c r="L48" i="2"/>
  <c r="M48" i="2"/>
  <c r="N48" i="2"/>
  <c r="J49" i="2"/>
  <c r="K49" i="2"/>
  <c r="L49" i="2"/>
  <c r="M49" i="2"/>
  <c r="N49" i="2"/>
  <c r="J50" i="2"/>
  <c r="K50" i="2"/>
  <c r="L50" i="2"/>
  <c r="M50" i="2"/>
  <c r="N50" i="2"/>
  <c r="J51" i="2"/>
  <c r="K51" i="2"/>
  <c r="L51" i="2"/>
  <c r="M51" i="2"/>
  <c r="N51" i="2"/>
  <c r="J52" i="2"/>
  <c r="K52" i="2"/>
  <c r="L52" i="2"/>
  <c r="M52" i="2"/>
  <c r="N52" i="2"/>
  <c r="J53" i="2"/>
  <c r="K53" i="2"/>
  <c r="L53" i="2"/>
  <c r="M53" i="2"/>
  <c r="N53" i="2"/>
  <c r="J54" i="2"/>
  <c r="K54" i="2"/>
  <c r="L54" i="2"/>
  <c r="M54" i="2"/>
  <c r="N54" i="2"/>
  <c r="J55" i="2"/>
  <c r="K55" i="2"/>
  <c r="L55" i="2"/>
  <c r="M55" i="2"/>
  <c r="N55" i="2"/>
  <c r="J56" i="2"/>
  <c r="K56" i="2"/>
  <c r="L56" i="2"/>
  <c r="M56" i="2"/>
  <c r="N56" i="2"/>
  <c r="J57" i="2"/>
  <c r="K57" i="2"/>
  <c r="L57" i="2"/>
  <c r="M57" i="2"/>
  <c r="N57" i="2"/>
  <c r="J58" i="2"/>
  <c r="K58" i="2"/>
  <c r="L58" i="2"/>
  <c r="M58" i="2"/>
  <c r="N58" i="2"/>
  <c r="J59" i="2"/>
  <c r="K59" i="2"/>
  <c r="L59" i="2"/>
  <c r="M59" i="2"/>
  <c r="N59" i="2"/>
  <c r="J60" i="2"/>
  <c r="K60" i="2"/>
  <c r="L60" i="2"/>
  <c r="M60" i="2"/>
  <c r="N60" i="2"/>
  <c r="J61" i="2"/>
  <c r="K61" i="2"/>
  <c r="L61" i="2"/>
  <c r="M61" i="2"/>
  <c r="N61" i="2"/>
  <c r="J62" i="2"/>
  <c r="K62" i="2"/>
  <c r="L62" i="2"/>
  <c r="M62" i="2"/>
  <c r="N62" i="2"/>
  <c r="J63" i="2"/>
  <c r="K63" i="2"/>
  <c r="L63" i="2"/>
  <c r="M63" i="2"/>
  <c r="N63" i="2"/>
  <c r="J64" i="2"/>
  <c r="K64" i="2"/>
  <c r="L64" i="2"/>
  <c r="M64" i="2"/>
  <c r="N64" i="2"/>
  <c r="J65" i="2"/>
  <c r="K65" i="2"/>
  <c r="L65" i="2"/>
  <c r="M65" i="2"/>
  <c r="N65" i="2"/>
  <c r="J66" i="2"/>
  <c r="K66" i="2"/>
  <c r="L66" i="2"/>
  <c r="M66" i="2"/>
  <c r="N66" i="2"/>
  <c r="K6" i="2"/>
  <c r="L6" i="2"/>
  <c r="M6" i="2"/>
  <c r="N6" i="2"/>
  <c r="J6" i="2"/>
  <c r="D28" i="2"/>
  <c r="E28" i="2"/>
  <c r="F28" i="2"/>
  <c r="G28" i="2"/>
  <c r="H28" i="2"/>
  <c r="D29" i="2"/>
  <c r="E29" i="2"/>
  <c r="F29" i="2"/>
  <c r="G29" i="2"/>
  <c r="H29" i="2"/>
  <c r="D30" i="2"/>
  <c r="E30" i="2"/>
  <c r="F30" i="2"/>
  <c r="G30" i="2"/>
  <c r="H30" i="2"/>
  <c r="D31" i="2"/>
  <c r="E31" i="2"/>
  <c r="F31" i="2"/>
  <c r="G31" i="2"/>
  <c r="H31" i="2"/>
  <c r="D32" i="2"/>
  <c r="E32" i="2"/>
  <c r="F32" i="2"/>
  <c r="G32" i="2"/>
  <c r="H32" i="2"/>
  <c r="D33" i="2"/>
  <c r="E33" i="2"/>
  <c r="F33" i="2"/>
  <c r="G33" i="2"/>
  <c r="H33" i="2"/>
  <c r="D34" i="2"/>
  <c r="E34" i="2"/>
  <c r="F34" i="2"/>
  <c r="G34" i="2"/>
  <c r="H34" i="2"/>
  <c r="D35" i="2"/>
  <c r="E35" i="2"/>
  <c r="F35" i="2"/>
  <c r="G35" i="2"/>
  <c r="H35" i="2"/>
  <c r="D36" i="2"/>
  <c r="E36" i="2"/>
  <c r="F36" i="2"/>
  <c r="G36" i="2"/>
  <c r="H36" i="2"/>
  <c r="D37" i="2"/>
  <c r="E37" i="2"/>
  <c r="F37" i="2"/>
  <c r="G37" i="2"/>
  <c r="H37" i="2"/>
  <c r="D38" i="2"/>
  <c r="E38" i="2"/>
  <c r="F38" i="2"/>
  <c r="G38" i="2"/>
  <c r="H38" i="2"/>
  <c r="D39" i="2"/>
  <c r="E39" i="2"/>
  <c r="F39" i="2"/>
  <c r="G39" i="2"/>
  <c r="H39" i="2"/>
  <c r="D40" i="2"/>
  <c r="E40" i="2"/>
  <c r="F40" i="2"/>
  <c r="G40" i="2"/>
  <c r="H40" i="2"/>
  <c r="D41" i="2"/>
  <c r="E41" i="2"/>
  <c r="F41" i="2"/>
  <c r="G41" i="2"/>
  <c r="H41" i="2"/>
  <c r="D42" i="2"/>
  <c r="E42" i="2"/>
  <c r="F42" i="2"/>
  <c r="G42" i="2"/>
  <c r="H42" i="2"/>
  <c r="D43" i="2"/>
  <c r="E43" i="2"/>
  <c r="F43" i="2"/>
  <c r="G43" i="2"/>
  <c r="H43" i="2"/>
  <c r="D44" i="2"/>
  <c r="E44" i="2"/>
  <c r="F44" i="2"/>
  <c r="G44" i="2"/>
  <c r="H44" i="2"/>
  <c r="D45" i="2"/>
  <c r="E45" i="2"/>
  <c r="F45" i="2"/>
  <c r="G45" i="2"/>
  <c r="H45" i="2"/>
  <c r="D46" i="2"/>
  <c r="E46" i="2"/>
  <c r="F46" i="2"/>
  <c r="G46" i="2"/>
  <c r="H46" i="2"/>
  <c r="D47" i="2"/>
  <c r="E47" i="2"/>
  <c r="F47" i="2"/>
  <c r="G47" i="2"/>
  <c r="H47" i="2"/>
  <c r="D48" i="2"/>
  <c r="E48" i="2"/>
  <c r="F48" i="2"/>
  <c r="G48" i="2"/>
  <c r="H48" i="2"/>
  <c r="D49" i="2"/>
  <c r="E49" i="2"/>
  <c r="F49" i="2"/>
  <c r="G49" i="2"/>
  <c r="H49" i="2"/>
  <c r="D50" i="2"/>
  <c r="E50" i="2"/>
  <c r="F50" i="2"/>
  <c r="G50" i="2"/>
  <c r="H50" i="2"/>
  <c r="D51" i="2"/>
  <c r="E51" i="2"/>
  <c r="F51" i="2"/>
  <c r="G51" i="2"/>
  <c r="H51" i="2"/>
  <c r="D52" i="2"/>
  <c r="E52" i="2"/>
  <c r="F52" i="2"/>
  <c r="G52" i="2"/>
  <c r="H52" i="2"/>
  <c r="D53" i="2"/>
  <c r="E53" i="2"/>
  <c r="F53" i="2"/>
  <c r="G53" i="2"/>
  <c r="H53" i="2"/>
  <c r="D54" i="2"/>
  <c r="E54" i="2"/>
  <c r="F54" i="2"/>
  <c r="G54" i="2"/>
  <c r="H54" i="2"/>
  <c r="D55" i="2"/>
  <c r="E55" i="2"/>
  <c r="F55" i="2"/>
  <c r="G55" i="2"/>
  <c r="H55" i="2"/>
  <c r="D56" i="2"/>
  <c r="E56" i="2"/>
  <c r="F56" i="2"/>
  <c r="G56" i="2"/>
  <c r="H56" i="2"/>
  <c r="D57" i="2"/>
  <c r="E57" i="2"/>
  <c r="F57" i="2"/>
  <c r="G57" i="2"/>
  <c r="H57" i="2"/>
  <c r="D58" i="2"/>
  <c r="E58" i="2"/>
  <c r="F58" i="2"/>
  <c r="G58" i="2"/>
  <c r="H58" i="2"/>
  <c r="D59" i="2"/>
  <c r="E59" i="2"/>
  <c r="F59" i="2"/>
  <c r="G59" i="2"/>
  <c r="H59" i="2"/>
  <c r="D60" i="2"/>
  <c r="E60" i="2"/>
  <c r="F60" i="2"/>
  <c r="G60" i="2"/>
  <c r="H60" i="2"/>
  <c r="D61" i="2"/>
  <c r="E61" i="2"/>
  <c r="F61" i="2"/>
  <c r="G61" i="2"/>
  <c r="H61" i="2"/>
  <c r="D62" i="2"/>
  <c r="E62" i="2"/>
  <c r="F62" i="2"/>
  <c r="G62" i="2"/>
  <c r="H62" i="2"/>
  <c r="D63" i="2"/>
  <c r="E63" i="2"/>
  <c r="F63" i="2"/>
  <c r="G63" i="2"/>
  <c r="H63" i="2"/>
  <c r="D64" i="2"/>
  <c r="E64" i="2"/>
  <c r="F64" i="2"/>
  <c r="G64" i="2"/>
  <c r="H64" i="2"/>
  <c r="D65" i="2"/>
  <c r="E65" i="2"/>
  <c r="F65" i="2"/>
  <c r="G65" i="2"/>
  <c r="H65" i="2"/>
  <c r="D66" i="2"/>
  <c r="E66" i="2"/>
  <c r="F66" i="2"/>
  <c r="G66" i="2"/>
  <c r="H66" i="2"/>
  <c r="D24" i="2"/>
  <c r="E24" i="2"/>
  <c r="F24" i="2"/>
  <c r="G24" i="2"/>
  <c r="H24" i="2"/>
  <c r="D25" i="2"/>
  <c r="E25" i="2"/>
  <c r="F25" i="2"/>
  <c r="G25" i="2"/>
  <c r="H25" i="2"/>
  <c r="D26" i="2"/>
  <c r="E26" i="2"/>
  <c r="F26" i="2"/>
  <c r="G26" i="2"/>
  <c r="H26" i="2"/>
  <c r="D27" i="2"/>
  <c r="E27" i="2"/>
  <c r="F27" i="2"/>
  <c r="G27" i="2"/>
  <c r="H27" i="2"/>
  <c r="D15" i="2"/>
  <c r="E15" i="2"/>
  <c r="F15" i="2"/>
  <c r="G15" i="2"/>
  <c r="H15" i="2"/>
  <c r="D16" i="2"/>
  <c r="E16" i="2"/>
  <c r="F16" i="2"/>
  <c r="G16" i="2"/>
  <c r="H16" i="2"/>
  <c r="D17" i="2"/>
  <c r="E17" i="2"/>
  <c r="F17" i="2"/>
  <c r="G17" i="2"/>
  <c r="H17" i="2"/>
  <c r="D18" i="2"/>
  <c r="E18" i="2"/>
  <c r="F18" i="2"/>
  <c r="G18" i="2"/>
  <c r="H18" i="2"/>
  <c r="D19" i="2"/>
  <c r="E19" i="2"/>
  <c r="F19" i="2"/>
  <c r="G19" i="2"/>
  <c r="H19" i="2"/>
  <c r="D20" i="2"/>
  <c r="E20" i="2"/>
  <c r="F20" i="2"/>
  <c r="G20" i="2"/>
  <c r="H20" i="2"/>
  <c r="D21" i="2"/>
  <c r="E21" i="2"/>
  <c r="F21" i="2"/>
  <c r="G21" i="2"/>
  <c r="H21" i="2"/>
  <c r="D22" i="2"/>
  <c r="E22" i="2"/>
  <c r="F22" i="2"/>
  <c r="G22" i="2"/>
  <c r="H22" i="2"/>
  <c r="D23" i="2"/>
  <c r="E23" i="2"/>
  <c r="F23" i="2"/>
  <c r="G23" i="2"/>
  <c r="H23" i="2"/>
  <c r="D7" i="2"/>
  <c r="E7" i="2"/>
  <c r="F7" i="2"/>
  <c r="G7" i="2"/>
  <c r="H7" i="2"/>
  <c r="D8" i="2"/>
  <c r="E8" i="2"/>
  <c r="F8" i="2"/>
  <c r="G8" i="2"/>
  <c r="H8" i="2"/>
  <c r="D9" i="2"/>
  <c r="E9" i="2"/>
  <c r="F9" i="2"/>
  <c r="G9" i="2"/>
  <c r="H9" i="2"/>
  <c r="D10" i="2"/>
  <c r="E10" i="2"/>
  <c r="F10" i="2"/>
  <c r="G10" i="2"/>
  <c r="H10" i="2"/>
  <c r="D11" i="2"/>
  <c r="E11" i="2"/>
  <c r="F11" i="2"/>
  <c r="G11" i="2"/>
  <c r="H11" i="2"/>
  <c r="D12" i="2"/>
  <c r="E12" i="2"/>
  <c r="F12" i="2"/>
  <c r="G12" i="2"/>
  <c r="H12" i="2"/>
  <c r="D13" i="2"/>
  <c r="E13" i="2"/>
  <c r="F13" i="2"/>
  <c r="G13" i="2"/>
  <c r="H13" i="2"/>
  <c r="D14" i="2"/>
  <c r="E14" i="2"/>
  <c r="F14" i="2"/>
  <c r="G14" i="2"/>
  <c r="H14" i="2"/>
  <c r="E6" i="2"/>
  <c r="F6" i="2"/>
  <c r="G6" i="2"/>
  <c r="H6" i="2"/>
  <c r="D6" i="2"/>
  <c r="B57" i="2"/>
  <c r="B58" i="2"/>
  <c r="B59" i="2"/>
  <c r="B60" i="2"/>
  <c r="B61" i="2"/>
  <c r="B62" i="2"/>
  <c r="B63" i="2"/>
  <c r="B64" i="2"/>
  <c r="B65" i="2"/>
  <c r="B6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6" i="2"/>
  <c r="I11" i="1"/>
  <c r="I12" i="1"/>
  <c r="C11" i="1" l="1"/>
  <c r="D11" i="1"/>
  <c r="E11" i="1"/>
  <c r="F11" i="1"/>
  <c r="G11" i="1"/>
  <c r="C12" i="1"/>
  <c r="D12" i="1"/>
  <c r="E12" i="1"/>
  <c r="F12" i="1"/>
  <c r="G12" i="1"/>
  <c r="C13" i="1"/>
  <c r="D13" i="1"/>
  <c r="E13" i="1"/>
  <c r="F13" i="1"/>
  <c r="G13" i="1"/>
  <c r="C14" i="1"/>
  <c r="D14" i="1"/>
  <c r="E14" i="1"/>
  <c r="F14" i="1"/>
  <c r="G14" i="1"/>
  <c r="I7" i="1" l="1"/>
  <c r="J7" i="1"/>
  <c r="K7" i="1"/>
  <c r="L7" i="1"/>
  <c r="M7" i="1"/>
  <c r="C7" i="1"/>
  <c r="D7" i="1"/>
  <c r="E7" i="1"/>
  <c r="F7" i="1"/>
  <c r="G7" i="1"/>
  <c r="I8" i="1"/>
  <c r="J8" i="1"/>
  <c r="K8" i="1"/>
  <c r="L8" i="1"/>
  <c r="M8" i="1"/>
  <c r="I9" i="1"/>
  <c r="J9" i="1"/>
  <c r="K9" i="1"/>
  <c r="L9" i="1"/>
  <c r="M9" i="1"/>
  <c r="I10" i="1"/>
  <c r="J10" i="1"/>
  <c r="K10" i="1"/>
  <c r="L10" i="1"/>
  <c r="M10" i="1"/>
  <c r="J11" i="1"/>
  <c r="K11" i="1"/>
  <c r="L11" i="1"/>
  <c r="M11" i="1"/>
  <c r="J12" i="1"/>
  <c r="K12" i="1"/>
  <c r="L12" i="1"/>
  <c r="M12" i="1"/>
  <c r="I13" i="1"/>
  <c r="J13" i="1"/>
  <c r="K13" i="1"/>
  <c r="L13" i="1"/>
  <c r="M13" i="1"/>
  <c r="I14" i="1"/>
  <c r="J14" i="1"/>
  <c r="K14" i="1"/>
  <c r="L14" i="1"/>
  <c r="M14" i="1"/>
  <c r="I15" i="1"/>
  <c r="J15" i="1"/>
  <c r="K15" i="1"/>
  <c r="L15" i="1"/>
  <c r="M15" i="1"/>
  <c r="I16" i="1"/>
  <c r="J16" i="1"/>
  <c r="K16" i="1"/>
  <c r="L16" i="1"/>
  <c r="M16" i="1"/>
  <c r="I17" i="1"/>
  <c r="J17" i="1"/>
  <c r="K17" i="1"/>
  <c r="L17" i="1"/>
  <c r="M17" i="1"/>
  <c r="I18" i="1"/>
  <c r="J18" i="1"/>
  <c r="K18" i="1"/>
  <c r="L18" i="1"/>
  <c r="M18" i="1"/>
  <c r="I19" i="1"/>
  <c r="J19" i="1"/>
  <c r="K19" i="1"/>
  <c r="L19" i="1"/>
  <c r="M19" i="1"/>
  <c r="I20" i="1"/>
  <c r="J20" i="1"/>
  <c r="K20" i="1"/>
  <c r="L20" i="1"/>
  <c r="M20" i="1"/>
  <c r="I21" i="1"/>
  <c r="J21" i="1"/>
  <c r="K21" i="1"/>
  <c r="L21" i="1"/>
  <c r="M21" i="1"/>
  <c r="I22" i="1"/>
  <c r="J22" i="1"/>
  <c r="K22" i="1"/>
  <c r="L22" i="1"/>
  <c r="M22" i="1"/>
  <c r="I23" i="1"/>
  <c r="J23" i="1"/>
  <c r="K23" i="1"/>
  <c r="L23" i="1"/>
  <c r="M23" i="1"/>
  <c r="I24" i="1"/>
  <c r="J24" i="1"/>
  <c r="K24" i="1"/>
  <c r="L24" i="1"/>
  <c r="M24" i="1"/>
  <c r="I25" i="1"/>
  <c r="J25" i="1"/>
  <c r="K25" i="1"/>
  <c r="L25" i="1"/>
  <c r="M25" i="1"/>
  <c r="I26" i="1"/>
  <c r="J26" i="1"/>
  <c r="K26" i="1"/>
  <c r="L26" i="1"/>
  <c r="M26" i="1"/>
  <c r="I27" i="1"/>
  <c r="J27" i="1"/>
  <c r="K27" i="1"/>
  <c r="L27" i="1"/>
  <c r="M27" i="1"/>
  <c r="I28" i="1"/>
  <c r="J28" i="1"/>
  <c r="K28" i="1"/>
  <c r="L28" i="1"/>
  <c r="M28" i="1"/>
  <c r="I29" i="1"/>
  <c r="J29" i="1"/>
  <c r="K29" i="1"/>
  <c r="L29" i="1"/>
  <c r="M29" i="1"/>
  <c r="I30" i="1"/>
  <c r="J30" i="1"/>
  <c r="K30" i="1"/>
  <c r="L30" i="1"/>
  <c r="M30" i="1"/>
  <c r="I31" i="1"/>
  <c r="J31" i="1"/>
  <c r="K31" i="1"/>
  <c r="L31" i="1"/>
  <c r="M31" i="1"/>
  <c r="I32" i="1"/>
  <c r="J32" i="1"/>
  <c r="K32" i="1"/>
  <c r="L32" i="1"/>
  <c r="M32" i="1"/>
  <c r="I33" i="1"/>
  <c r="J33" i="1"/>
  <c r="K33" i="1"/>
  <c r="L33" i="1"/>
  <c r="M33" i="1"/>
  <c r="I34" i="1"/>
  <c r="J34" i="1"/>
  <c r="K34" i="1"/>
  <c r="L34" i="1"/>
  <c r="M34" i="1"/>
  <c r="I35" i="1"/>
  <c r="J35" i="1"/>
  <c r="K35" i="1"/>
  <c r="L35" i="1"/>
  <c r="M35" i="1"/>
  <c r="I36" i="1"/>
  <c r="J36" i="1"/>
  <c r="K36" i="1"/>
  <c r="L36" i="1"/>
  <c r="M36" i="1"/>
  <c r="I37" i="1"/>
  <c r="J37" i="1"/>
  <c r="K37" i="1"/>
  <c r="L37" i="1"/>
  <c r="M37" i="1"/>
  <c r="J6" i="1"/>
  <c r="K6" i="1"/>
  <c r="L6" i="1"/>
  <c r="M6" i="1"/>
  <c r="I6" i="1"/>
  <c r="C27" i="1"/>
  <c r="D27" i="1"/>
  <c r="E27" i="1"/>
  <c r="F27" i="1"/>
  <c r="G27" i="1"/>
  <c r="C28" i="1"/>
  <c r="D28" i="1"/>
  <c r="E28" i="1"/>
  <c r="F28" i="1"/>
  <c r="G28" i="1"/>
  <c r="C29" i="1"/>
  <c r="D29" i="1"/>
  <c r="E29" i="1"/>
  <c r="F29" i="1"/>
  <c r="G29" i="1"/>
  <c r="C30" i="1"/>
  <c r="D30" i="1"/>
  <c r="E30" i="1"/>
  <c r="F30" i="1"/>
  <c r="G30" i="1"/>
  <c r="C31" i="1"/>
  <c r="D31" i="1"/>
  <c r="E31" i="1"/>
  <c r="F31" i="1"/>
  <c r="G31" i="1"/>
  <c r="C32" i="1"/>
  <c r="D32" i="1"/>
  <c r="E32" i="1"/>
  <c r="F32" i="1"/>
  <c r="G32" i="1"/>
  <c r="C33" i="1"/>
  <c r="D33" i="1"/>
  <c r="E33" i="1"/>
  <c r="F33" i="1"/>
  <c r="G33" i="1"/>
  <c r="C34" i="1"/>
  <c r="D34" i="1"/>
  <c r="E34" i="1"/>
  <c r="F34" i="1"/>
  <c r="G34" i="1"/>
  <c r="C35" i="1"/>
  <c r="D35" i="1"/>
  <c r="E35" i="1"/>
  <c r="F35" i="1"/>
  <c r="G35" i="1"/>
  <c r="C36" i="1"/>
  <c r="D36" i="1"/>
  <c r="E36" i="1"/>
  <c r="F36" i="1"/>
  <c r="G36" i="1"/>
  <c r="C37" i="1"/>
  <c r="D37" i="1"/>
  <c r="E37" i="1"/>
  <c r="F37" i="1"/>
  <c r="G37" i="1"/>
  <c r="C15" i="1"/>
  <c r="D15" i="1"/>
  <c r="E15" i="1"/>
  <c r="F15" i="1"/>
  <c r="G15" i="1"/>
  <c r="C16" i="1"/>
  <c r="D16" i="1"/>
  <c r="E16" i="1"/>
  <c r="F16" i="1"/>
  <c r="G16" i="1"/>
  <c r="C17" i="1"/>
  <c r="D17" i="1"/>
  <c r="E17" i="1"/>
  <c r="F17" i="1"/>
  <c r="G17" i="1"/>
  <c r="C18" i="1"/>
  <c r="D18" i="1"/>
  <c r="E18" i="1"/>
  <c r="F18" i="1"/>
  <c r="G18" i="1"/>
  <c r="C19" i="1"/>
  <c r="D19" i="1"/>
  <c r="E19" i="1"/>
  <c r="F19" i="1"/>
  <c r="G19" i="1"/>
  <c r="C20" i="1"/>
  <c r="D20" i="1"/>
  <c r="E20" i="1"/>
  <c r="F20" i="1"/>
  <c r="G20" i="1"/>
  <c r="C21" i="1"/>
  <c r="D21" i="1"/>
  <c r="E21" i="1"/>
  <c r="F21" i="1"/>
  <c r="G21" i="1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  <c r="C8" i="1"/>
  <c r="C9" i="1"/>
  <c r="C10" i="1"/>
  <c r="D6" i="1"/>
  <c r="E6" i="1"/>
  <c r="F6" i="1"/>
  <c r="G6" i="1"/>
  <c r="D8" i="1"/>
  <c r="E8" i="1"/>
  <c r="F8" i="1"/>
  <c r="G8" i="1"/>
  <c r="D9" i="1"/>
  <c r="E9" i="1"/>
  <c r="F9" i="1"/>
  <c r="G9" i="1"/>
  <c r="D10" i="1"/>
  <c r="E10" i="1"/>
  <c r="F10" i="1"/>
  <c r="G10" i="1"/>
</calcChain>
</file>

<file path=xl/sharedStrings.xml><?xml version="1.0" encoding="utf-8"?>
<sst xmlns="http://schemas.openxmlformats.org/spreadsheetml/2006/main" count="15" uniqueCount="12">
  <si>
    <t>t</t>
    <phoneticPr fontId="1"/>
  </si>
  <si>
    <t>y</t>
    <phoneticPr fontId="1"/>
  </si>
  <si>
    <r>
      <rPr>
        <sz val="11"/>
        <color theme="1"/>
        <rFont val="ＭＳ Ｐゴシック"/>
        <family val="2"/>
        <charset val="128"/>
      </rPr>
      <t>最小極値分布の重書き図</t>
    </r>
    <rPh sb="0" eb="2">
      <t>サイショウ</t>
    </rPh>
    <rPh sb="2" eb="4">
      <t>キョクチ</t>
    </rPh>
    <rPh sb="4" eb="6">
      <t>ブンプ</t>
    </rPh>
    <rPh sb="7" eb="8">
      <t>カサ</t>
    </rPh>
    <rPh sb="8" eb="9">
      <t>カ</t>
    </rPh>
    <rPh sb="10" eb="11">
      <t>ズ</t>
    </rPh>
    <phoneticPr fontId="1"/>
  </si>
  <si>
    <r>
      <rPr>
        <i/>
        <sz val="11"/>
        <color theme="1"/>
        <rFont val="Times New Roman"/>
        <family val="1"/>
      </rPr>
      <t>μ</t>
    </r>
    <r>
      <rPr>
        <vertAlign val="subscript"/>
        <sz val="11"/>
        <color theme="1"/>
        <rFont val="Times New Roman"/>
        <family val="1"/>
      </rPr>
      <t>sev</t>
    </r>
    <r>
      <rPr>
        <sz val="11"/>
        <color theme="1"/>
        <rFont val="Times New Roman"/>
        <family val="1"/>
      </rPr>
      <t>=</t>
    </r>
    <phoneticPr fontId="1"/>
  </si>
  <si>
    <r>
      <rPr>
        <i/>
        <sz val="11"/>
        <color theme="1"/>
        <rFont val="Times New Roman"/>
        <family val="1"/>
      </rPr>
      <t>σ</t>
    </r>
    <r>
      <rPr>
        <vertAlign val="subscript"/>
        <sz val="11"/>
        <color theme="1"/>
        <rFont val="Times New Roman"/>
        <family val="1"/>
      </rPr>
      <t>sev</t>
    </r>
    <r>
      <rPr>
        <sz val="11"/>
        <color theme="1"/>
        <rFont val="Times New Roman"/>
        <family val="1"/>
      </rPr>
      <t>=</t>
    </r>
    <phoneticPr fontId="1"/>
  </si>
  <si>
    <t>確率密度</t>
    <rPh sb="0" eb="2">
      <t>カクリツ</t>
    </rPh>
    <rPh sb="2" eb="4">
      <t>ミツド</t>
    </rPh>
    <phoneticPr fontId="1"/>
  </si>
  <si>
    <t>累積分布</t>
    <rPh sb="0" eb="2">
      <t>ルイセキ</t>
    </rPh>
    <rPh sb="2" eb="4">
      <t>ブンプ</t>
    </rPh>
    <phoneticPr fontId="1"/>
  </si>
  <si>
    <r>
      <rPr>
        <sz val="11"/>
        <color theme="1"/>
        <rFont val="ＭＳ Ｐゴシック"/>
        <family val="2"/>
        <charset val="128"/>
      </rPr>
      <t>ワイブル分布の重書き図</t>
    </r>
    <rPh sb="4" eb="6">
      <t>ブンプ</t>
    </rPh>
    <rPh sb="7" eb="8">
      <t>カサ</t>
    </rPh>
    <rPh sb="8" eb="9">
      <t>カ</t>
    </rPh>
    <rPh sb="10" eb="11">
      <t>ズ</t>
    </rPh>
    <phoneticPr fontId="1"/>
  </si>
  <si>
    <r>
      <rPr>
        <i/>
        <sz val="11"/>
        <color theme="1"/>
        <rFont val="Times New Roman"/>
        <family val="1"/>
      </rPr>
      <t>β</t>
    </r>
    <r>
      <rPr>
        <sz val="11"/>
        <color theme="1"/>
        <rFont val="ＭＳ Ｐ明朝"/>
        <family val="1"/>
        <charset val="128"/>
      </rPr>
      <t>＝</t>
    </r>
    <phoneticPr fontId="1"/>
  </si>
  <si>
    <r>
      <rPr>
        <i/>
        <sz val="11"/>
        <color theme="1"/>
        <rFont val="Times New Roman"/>
        <family val="1"/>
      </rPr>
      <t>α</t>
    </r>
    <r>
      <rPr>
        <sz val="11"/>
        <color theme="1"/>
        <rFont val="Times New Roman"/>
        <family val="1"/>
      </rPr>
      <t>=</t>
    </r>
    <phoneticPr fontId="1"/>
  </si>
  <si>
    <r>
      <t>図</t>
    </r>
    <r>
      <rPr>
        <sz val="10.5"/>
        <color theme="1"/>
        <rFont val="Century"/>
        <family val="1"/>
      </rPr>
      <t xml:space="preserve"> 3.1  </t>
    </r>
    <r>
      <rPr>
        <sz val="10.5"/>
        <color theme="1"/>
        <rFont val="ＭＳ 明朝"/>
        <family val="1"/>
        <charset val="128"/>
      </rPr>
      <t>ワイブル分布の確率密度関数（左）と累積分布関数（右）</t>
    </r>
  </si>
  <si>
    <r>
      <t>図</t>
    </r>
    <r>
      <rPr>
        <sz val="11"/>
        <color theme="1"/>
        <rFont val="Times New Roman"/>
        <family val="1"/>
      </rPr>
      <t xml:space="preserve"> 6.1  </t>
    </r>
    <r>
      <rPr>
        <sz val="11"/>
        <color theme="1"/>
        <rFont val="ＭＳ 明朝"/>
        <family val="1"/>
        <charset val="128"/>
      </rPr>
      <t>最小極値分布の確率密度関数（左）と累積分布関数（右）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</si>
</sst>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ＭＳ Ｐゴシック"/>
      <family val="2"/>
      <charset val="128"/>
    </font>
    <font>
      <vertAlign val="subscript"/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2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1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2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最小極値!$D$6:$D$66</c:f>
              <c:numCache>
                <c:formatCode>0.00</c:formatCode>
                <c:ptCount val="61"/>
                <c:pt idx="0">
                  <c:v>4.3212942832593824E-2</c:v>
                </c:pt>
                <c:pt idx="1">
                  <c:v>5.8673305956284824E-2</c:v>
                </c:pt>
                <c:pt idx="2">
                  <c:v>7.8803301062095432E-2</c:v>
                </c:pt>
                <c:pt idx="3">
                  <c:v>8.8321647813028453E-2</c:v>
                </c:pt>
                <c:pt idx="4">
                  <c:v>9.871751540948065E-2</c:v>
                </c:pt>
                <c:pt idx="5">
                  <c:v>0.10999046199309928</c:v>
                </c:pt>
                <c:pt idx="6">
                  <c:v>0.12211098226990688</c:v>
                </c:pt>
                <c:pt idx="7">
                  <c:v>0.13501146481997023</c:v>
                </c:pt>
                <c:pt idx="8">
                  <c:v>0.14172013252457058</c:v>
                </c:pt>
                <c:pt idx="9">
                  <c:v>0.14857590299836565</c:v>
                </c:pt>
                <c:pt idx="10">
                  <c:v>0.15555487542706084</c:v>
                </c:pt>
                <c:pt idx="11">
                  <c:v>0.16262870472251015</c:v>
                </c:pt>
                <c:pt idx="12">
                  <c:v>0.16976425336238835</c:v>
                </c:pt>
                <c:pt idx="13">
                  <c:v>0.17692326662299204</c:v>
                </c:pt>
                <c:pt idx="14">
                  <c:v>0.18406208509648356</c:v>
                </c:pt>
                <c:pt idx="15">
                  <c:v>0.19113141091926922</c:v>
                </c:pt>
                <c:pt idx="16">
                  <c:v>0.19807614677824745</c:v>
                </c:pt>
                <c:pt idx="17">
                  <c:v>0.20483532941045007</c:v>
                </c:pt>
                <c:pt idx="18">
                  <c:v>0.21134218183619313</c:v>
                </c:pt>
                <c:pt idx="19">
                  <c:v>0.21752431079020926</c:v>
                </c:pt>
                <c:pt idx="20">
                  <c:v>0.22330407751490894</c:v>
                </c:pt>
                <c:pt idx="21">
                  <c:v>0.22859917097848784</c:v>
                </c:pt>
                <c:pt idx="22">
                  <c:v>0.23332341234894818</c:v>
                </c:pt>
                <c:pt idx="23">
                  <c:v>0.23738781781514226</c:v>
                </c:pt>
                <c:pt idx="24">
                  <c:v>0.24070194318061999</c:v>
                </c:pt>
                <c:pt idx="25">
                  <c:v>0.24317552762762895</c:v>
                </c:pt>
                <c:pt idx="26">
                  <c:v>0.24472044522758662</c:v>
                </c:pt>
                <c:pt idx="27">
                  <c:v>0.24525296078096154</c:v>
                </c:pt>
                <c:pt idx="28">
                  <c:v>0.24469627112947603</c:v>
                </c:pt>
                <c:pt idx="29">
                  <c:v>0.24298329409854116</c:v>
                </c:pt>
                <c:pt idx="30">
                  <c:v>0.24005964485948472</c:v>
                </c:pt>
                <c:pt idx="31">
                  <c:v>0.23588671426487551</c:v>
                </c:pt>
                <c:pt idx="32">
                  <c:v>0.23044473657166911</c:v>
                </c:pt>
                <c:pt idx="33">
                  <c:v>0.22373570642896334</c:v>
                </c:pt>
                <c:pt idx="34">
                  <c:v>0.215785979171669</c:v>
                </c:pt>
                <c:pt idx="35">
                  <c:v>0.20664836704302744</c:v>
                </c:pt>
                <c:pt idx="36">
                  <c:v>0.19640353023591964</c:v>
                </c:pt>
                <c:pt idx="37">
                  <c:v>0.18516045925715657</c:v>
                </c:pt>
                <c:pt idx="38">
                  <c:v>0.17305585784986308</c:v>
                </c:pt>
                <c:pt idx="39">
                  <c:v>0.16025226700559642</c:v>
                </c:pt>
                <c:pt idx="40">
                  <c:v>0.14693482301910854</c:v>
                </c:pt>
                <c:pt idx="41">
                  <c:v>0.13330661707154975</c:v>
                </c:pt>
                <c:pt idx="42">
                  <c:v>0.11958271915601146</c:v>
                </c:pt>
                <c:pt idx="43">
                  <c:v>0.10598304099072271</c:v>
                </c:pt>
                <c:pt idx="44">
                  <c:v>9.2724333169626597E-2</c:v>
                </c:pt>
                <c:pt idx="45">
                  <c:v>8.0011729936945816E-2</c:v>
                </c:pt>
                <c:pt idx="46">
                  <c:v>6.8030356397678945E-2</c:v>
                </c:pt>
                <c:pt idx="47">
                  <c:v>5.6937581677127314E-2</c:v>
                </c:pt>
                <c:pt idx="48">
                  <c:v>4.6856521755795535E-2</c:v>
                </c:pt>
                <c:pt idx="49">
                  <c:v>3.7871354612984909E-2</c:v>
                </c:pt>
                <c:pt idx="50">
                  <c:v>3.00249011017624E-2</c:v>
                </c:pt>
                <c:pt idx="51">
                  <c:v>2.3318749731636758E-2</c:v>
                </c:pt>
                <c:pt idx="52">
                  <c:v>1.7715975215504436E-2</c:v>
                </c:pt>
                <c:pt idx="53">
                  <c:v>1.3146243392934086E-2</c:v>
                </c:pt>
                <c:pt idx="54">
                  <c:v>9.5128422970449707E-3</c:v>
                </c:pt>
                <c:pt idx="55">
                  <c:v>6.7009686250126769E-3</c:v>
                </c:pt>
                <c:pt idx="56">
                  <c:v>4.5864665411442041E-3</c:v>
                </c:pt>
                <c:pt idx="57" formatCode="0.000">
                  <c:v>3.04418761341861E-3</c:v>
                </c:pt>
                <c:pt idx="58">
                  <c:v>5.3913510997865204E-6</c:v>
                </c:pt>
                <c:pt idx="59">
                  <c:v>2.533695002696238E-8</c:v>
                </c:pt>
                <c:pt idx="60">
                  <c:v>1.2519212278346039E-11</c:v>
                </c:pt>
              </c:numCache>
            </c:numRef>
          </c:yVal>
          <c:smooth val="1"/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最小極値!$E$6:$E$66</c:f>
              <c:numCache>
                <c:formatCode>0.00</c:formatCode>
                <c:ptCount val="61"/>
                <c:pt idx="0">
                  <c:v>1.7983229696713642E-2</c:v>
                </c:pt>
                <c:pt idx="1">
                  <c:v>2.929913213328152E-2</c:v>
                </c:pt>
                <c:pt idx="2">
                  <c:v>4.7369009677907921E-2</c:v>
                </c:pt>
                <c:pt idx="3">
                  <c:v>5.7222387768033046E-2</c:v>
                </c:pt>
                <c:pt idx="4">
                  <c:v>6.8956902001066953E-2</c:v>
                </c:pt>
                <c:pt idx="5">
                  <c:v>8.2850462455090326E-2</c:v>
                </c:pt>
                <c:pt idx="6">
                  <c:v>9.9181561061728471E-2</c:v>
                </c:pt>
                <c:pt idx="7">
                  <c:v>0.11820495159314316</c:v>
                </c:pt>
                <c:pt idx="8">
                  <c:v>0.12879044933040937</c:v>
                </c:pt>
                <c:pt idx="9">
                  <c:v>0.14011400193185103</c:v>
                </c:pt>
                <c:pt idx="10">
                  <c:v>0.15218117547040827</c:v>
                </c:pt>
                <c:pt idx="11">
                  <c:v>0.16498569298964891</c:v>
                </c:pt>
                <c:pt idx="12">
                  <c:v>0.17850651851312094</c:v>
                </c:pt>
                <c:pt idx="13">
                  <c:v>0.19270457467911481</c:v>
                </c:pt>
                <c:pt idx="14">
                  <c:v>0.20751912123351629</c:v>
                </c:pt>
                <c:pt idx="15">
                  <c:v>0.22286385449754847</c:v>
                </c:pt>
                <c:pt idx="16">
                  <c:v>0.23862283168130408</c:v>
                </c:pt>
                <c:pt idx="17">
                  <c:v>0.25464638004358253</c:v>
                </c:pt>
                <c:pt idx="18">
                  <c:v>0.27074722032160764</c:v>
                </c:pt>
                <c:pt idx="19">
                  <c:v>0.28669711637890383</c:v>
                </c:pt>
                <c:pt idx="20">
                  <c:v>0.30222445663096847</c:v>
                </c:pt>
                <c:pt idx="21">
                  <c:v>0.31701327275428975</c:v>
                </c:pt>
                <c:pt idx="22">
                  <c:v>0.33070429889041808</c:v>
                </c:pt>
                <c:pt idx="23">
                  <c:v>0.34289875646773182</c:v>
                </c:pt>
                <c:pt idx="24">
                  <c:v>0.35316559631200717</c:v>
                </c:pt>
                <c:pt idx="25">
                  <c:v>0.36105291477093004</c:v>
                </c:pt>
                <c:pt idx="26">
                  <c:v>0.36610415189774015</c:v>
                </c:pt>
                <c:pt idx="27">
                  <c:v>0.36787944117144233</c:v>
                </c:pt>
                <c:pt idx="28">
                  <c:v>0.36598207650575776</c:v>
                </c:pt>
                <c:pt idx="29">
                  <c:v>0.36008946728922703</c:v>
                </c:pt>
                <c:pt idx="30">
                  <c:v>0.34998716115842166</c:v>
                </c:pt>
                <c:pt idx="31">
                  <c:v>0.33560355964344502</c:v>
                </c:pt>
                <c:pt idx="32">
                  <c:v>0.31704192107794216</c:v>
                </c:pt>
                <c:pt idx="33">
                  <c:v>0.29460529535387942</c:v>
                </c:pt>
                <c:pt idx="34">
                  <c:v>0.26880939818177729</c:v>
                </c:pt>
                <c:pt idx="35">
                  <c:v>0.24037840050839468</c:v>
                </c:pt>
                <c:pt idx="36">
                  <c:v>0.2102194884155327</c:v>
                </c:pt>
                <c:pt idx="37">
                  <c:v>0.1793740787340172</c:v>
                </c:pt>
                <c:pt idx="38">
                  <c:v>0.14894680891097489</c:v>
                </c:pt>
                <c:pt idx="39">
                  <c:v>0.12001759490541868</c:v>
                </c:pt>
                <c:pt idx="40">
                  <c:v>9.3546497426604397E-2</c:v>
                </c:pt>
                <c:pt idx="41">
                  <c:v>7.0284782633693255E-2</c:v>
                </c:pt>
                <c:pt idx="42">
                  <c:v>5.0707113609980731E-2</c:v>
                </c:pt>
                <c:pt idx="43">
                  <c:v>3.4978124597455189E-2</c:v>
                </c:pt>
                <c:pt idx="44">
                  <c:v>2.2961247124718968E-2</c:v>
                </c:pt>
                <c:pt idx="45">
                  <c:v>1.4269263445567478E-2</c:v>
                </c:pt>
                <c:pt idx="46">
                  <c:v>8.3466548072226154E-3</c:v>
                </c:pt>
                <c:pt idx="47">
                  <c:v>4.5662814201279153E-3</c:v>
                </c:pt>
                <c:pt idx="48">
                  <c:v>2.320042179691578E-3</c:v>
                </c:pt>
                <c:pt idx="49">
                  <c:v>1.0862612774523263E-3</c:v>
                </c:pt>
                <c:pt idx="50">
                  <c:v>4.6467029131183417E-4</c:v>
                </c:pt>
                <c:pt idx="51">
                  <c:v>1.7988795364561451E-4</c:v>
                </c:pt>
                <c:pt idx="52">
                  <c:v>6.2365771876619929E-5</c:v>
                </c:pt>
                <c:pt idx="53">
                  <c:v>1.9139849501580788E-5</c:v>
                </c:pt>
                <c:pt idx="54">
                  <c:v>5.1334545447761832E-6</c:v>
                </c:pt>
                <c:pt idx="55">
                  <c:v>1.1863291444063654E-6</c:v>
                </c:pt>
                <c:pt idx="56">
                  <c:v>2.3255353753872568E-7</c:v>
                </c:pt>
                <c:pt idx="57">
                  <c:v>3.8005425040443575E-8</c:v>
                </c:pt>
                <c:pt idx="58">
                  <c:v>1.0604803997042797E-22</c:v>
                </c:pt>
                <c:pt idx="59">
                  <c:v>7.2507305786012592E-38</c:v>
                </c:pt>
                <c:pt idx="60">
                  <c:v>5.2054271084956425E-63</c:v>
                </c:pt>
              </c:numCache>
            </c:numRef>
          </c:yVal>
          <c:smooth val="1"/>
        </c:ser>
        <c:ser>
          <c:idx val="3"/>
          <c:order val="2"/>
          <c:tx>
            <c:v>0.8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最小極値!$F$6:$F$66</c:f>
              <c:numCache>
                <c:formatCode>0.00</c:formatCode>
                <c:ptCount val="61"/>
                <c:pt idx="0">
                  <c:v>8.365874596919393E-3</c:v>
                </c:pt>
                <c:pt idx="1">
                  <c:v>1.5538342640383932E-2</c:v>
                </c:pt>
                <c:pt idx="2">
                  <c:v>2.87138930616492E-2</c:v>
                </c:pt>
                <c:pt idx="3">
                  <c:v>3.6623915166601913E-2</c:v>
                </c:pt>
                <c:pt idx="4">
                  <c:v>4.6624428590844036E-2</c:v>
                </c:pt>
                <c:pt idx="5">
                  <c:v>5.921126209738492E-2</c:v>
                </c:pt>
                <c:pt idx="6">
                  <c:v>7.4961224193710277E-2</c:v>
                </c:pt>
                <c:pt idx="7">
                  <c:v>9.4520224896783148E-2</c:v>
                </c:pt>
                <c:pt idx="8">
                  <c:v>0.1059412124869864</c:v>
                </c:pt>
                <c:pt idx="9">
                  <c:v>0.11856953784640283</c:v>
                </c:pt>
                <c:pt idx="10">
                  <c:v>0.13248452710345021</c:v>
                </c:pt>
                <c:pt idx="11">
                  <c:v>0.14775618949142894</c:v>
                </c:pt>
                <c:pt idx="12">
                  <c:v>0.1644396877980874</c:v>
                </c:pt>
                <c:pt idx="13">
                  <c:v>0.18256839808681641</c:v>
                </c:pt>
                <c:pt idx="14">
                  <c:v>0.20214538274566768</c:v>
                </c:pt>
                <c:pt idx="15">
                  <c:v>0.2231331481414012</c:v>
                </c:pt>
                <c:pt idx="16">
                  <c:v>0.24544164845732702</c:v>
                </c:pt>
                <c:pt idx="17">
                  <c:v>0.26891464742530391</c:v>
                </c:pt>
                <c:pt idx="18">
                  <c:v>0.29331477886610968</c:v>
                </c:pt>
                <c:pt idx="19">
                  <c:v>0.31830797505447816</c:v>
                </c:pt>
                <c:pt idx="20">
                  <c:v>0.34344837547089929</c:v>
                </c:pt>
                <c:pt idx="21">
                  <c:v>0.36816539405044335</c:v>
                </c:pt>
                <c:pt idx="22">
                  <c:v>0.39175529670783255</c:v>
                </c:pt>
                <c:pt idx="23">
                  <c:v>0.41338037361302266</c:v>
                </c:pt>
                <c:pt idx="24">
                  <c:v>0.43207947943929043</c:v>
                </c:pt>
                <c:pt idx="25">
                  <c:v>0.44679418271522819</c:v>
                </c:pt>
                <c:pt idx="26">
                  <c:v>0.45641474639618113</c:v>
                </c:pt>
                <c:pt idx="27">
                  <c:v>0.45984930146430292</c:v>
                </c:pt>
                <c:pt idx="28">
                  <c:v>0.45611746600517716</c:v>
                </c:pt>
                <c:pt idx="29">
                  <c:v>0.44446593422743008</c:v>
                </c:pt>
                <c:pt idx="30">
                  <c:v>0.4244980515183745</c:v>
                </c:pt>
                <c:pt idx="31">
                  <c:v>0.39630240134742778</c:v>
                </c:pt>
                <c:pt idx="32">
                  <c:v>0.36055801493579753</c:v>
                </c:pt>
                <c:pt idx="33">
                  <c:v>0.31858802602879588</c:v>
                </c:pt>
                <c:pt idx="34">
                  <c:v>0.27233244284219565</c:v>
                </c:pt>
                <c:pt idx="35">
                  <c:v>0.22421759841752154</c:v>
                </c:pt>
                <c:pt idx="36">
                  <c:v>0.17691722739839502</c:v>
                </c:pt>
                <c:pt idx="37">
                  <c:v>0.13302749987612364</c:v>
                </c:pt>
                <c:pt idx="38">
                  <c:v>9.4710238303707034E-2</c:v>
                </c:pt>
                <c:pt idx="39">
                  <c:v>6.3383892012475865E-2</c:v>
                </c:pt>
                <c:pt idx="40">
                  <c:v>3.9546602757513503E-2</c:v>
                </c:pt>
                <c:pt idx="41">
                  <c:v>2.2789414555962392E-2</c:v>
                </c:pt>
                <c:pt idx="42">
                  <c:v>1.2002076901848128E-2</c:v>
                </c:pt>
                <c:pt idx="43">
                  <c:v>5.7078517751598945E-3</c:v>
                </c:pt>
                <c:pt idx="44">
                  <c:v>2.4181465110016355E-3</c:v>
                </c:pt>
                <c:pt idx="45">
                  <c:v>8.9867213916420847E-4</c:v>
                </c:pt>
                <c:pt idx="46">
                  <c:v>2.8790798230629122E-4</c:v>
                </c:pt>
                <c:pt idx="47">
                  <c:v>7.7957214845774905E-5</c:v>
                </c:pt>
                <c:pt idx="48">
                  <c:v>1.7445468379637626E-5</c:v>
                </c:pt>
                <c:pt idx="49">
                  <c:v>3.1456552816363823E-6</c:v>
                </c:pt>
                <c:pt idx="50">
                  <c:v>4.4407135847249846E-7</c:v>
                </c:pt>
                <c:pt idx="51">
                  <c:v>4.7506781300554139E-8</c:v>
                </c:pt>
                <c:pt idx="52">
                  <c:v>3.7117902029834264E-9</c:v>
                </c:pt>
                <c:pt idx="53">
                  <c:v>2.0312564938469664E-10</c:v>
                </c:pt>
                <c:pt idx="54">
                  <c:v>7.4252093977466026E-12</c:v>
                </c:pt>
                <c:pt idx="55">
                  <c:v>1.7182353442919607E-13</c:v>
                </c:pt>
                <c:pt idx="56">
                  <c:v>2.3683577598404573E-15</c:v>
                </c:pt>
                <c:pt idx="57">
                  <c:v>1.8148596413740277E-17</c:v>
                </c:pt>
                <c:pt idx="58">
                  <c:v>6.5067838856195526E-63</c:v>
                </c:pt>
                <c:pt idx="59">
                  <c:v>1.3243211671537603E-118</c:v>
                </c:pt>
                <c:pt idx="60">
                  <c:v>6.9364812444630766E-223</c:v>
                </c:pt>
              </c:numCache>
            </c:numRef>
          </c:yVal>
          <c:smooth val="1"/>
        </c:ser>
        <c:ser>
          <c:idx val="4"/>
          <c:order val="3"/>
          <c:tx>
            <c:v>0.6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最小極値!$G$6:$G$66</c:f>
              <c:numCache>
                <c:formatCode>0.00</c:formatCode>
                <c:ptCount val="61"/>
                <c:pt idx="0">
                  <c:v>2.118358724478772E-3</c:v>
                </c:pt>
                <c:pt idx="1">
                  <c:v>4.8662288307755484E-3</c:v>
                </c:pt>
                <c:pt idx="2">
                  <c:v>1.1154499462559191E-2</c:v>
                </c:pt>
                <c:pt idx="3">
                  <c:v>1.5525916711717999E-2</c:v>
                </c:pt>
                <c:pt idx="4">
                  <c:v>2.1587702863117317E-2</c:v>
                </c:pt>
                <c:pt idx="5">
                  <c:v>2.9972049494522739E-2</c:v>
                </c:pt>
                <c:pt idx="6">
                  <c:v>4.1527368959842409E-2</c:v>
                </c:pt>
                <c:pt idx="7">
                  <c:v>5.7372986613859422E-2</c:v>
                </c:pt>
                <c:pt idx="8">
                  <c:v>6.7341076023632318E-2</c:v>
                </c:pt>
                <c:pt idx="9">
                  <c:v>7.894834946317987E-2</c:v>
                </c:pt>
                <c:pt idx="10">
                  <c:v>9.2428104880523887E-2</c:v>
                </c:pt>
                <c:pt idx="11">
                  <c:v>0.10803235708148452</c:v>
                </c:pt>
                <c:pt idx="12">
                  <c:v>0.12602696652904419</c:v>
                </c:pt>
                <c:pt idx="13">
                  <c:v>0.14668326489071207</c:v>
                </c:pt>
                <c:pt idx="14">
                  <c:v>0.17026488851278937</c:v>
                </c:pt>
                <c:pt idx="15">
                  <c:v>0.19700825265523861</c:v>
                </c:pt>
                <c:pt idx="16">
                  <c:v>0.22709486174430549</c:v>
                </c:pt>
                <c:pt idx="17">
                  <c:v>0.26061354335686338</c:v>
                </c:pt>
                <c:pt idx="18">
                  <c:v>0.2975108641885349</c:v>
                </c:pt>
                <c:pt idx="19">
                  <c:v>0.33752866204992554</c:v>
                </c:pt>
                <c:pt idx="20">
                  <c:v>0.38012913052505981</c:v>
                </c:pt>
                <c:pt idx="21">
                  <c:v>0.42441063340597074</c:v>
                </c:pt>
                <c:pt idx="22">
                  <c:v>0.46902185237348787</c:v>
                </c:pt>
                <c:pt idx="23">
                  <c:v>0.51208832352612532</c:v>
                </c:pt>
                <c:pt idx="24">
                  <c:v>0.5511738314840301</c:v>
                </c:pt>
                <c:pt idx="25">
                  <c:v>0.58330853087237056</c:v>
                </c:pt>
                <c:pt idx="26">
                  <c:v>0.605123464758062</c:v>
                </c:pt>
                <c:pt idx="27">
                  <c:v>0.61313240195240393</c:v>
                </c:pt>
                <c:pt idx="28">
                  <c:v>0.60418905658495781</c:v>
                </c:pt>
                <c:pt idx="29">
                  <c:v>0.57611184142917271</c:v>
                </c:pt>
                <c:pt idx="30">
                  <c:v>0.52840320179657041</c:v>
                </c:pt>
                <c:pt idx="31">
                  <c:v>0.46290114814289146</c:v>
                </c:pt>
                <c:pt idx="32">
                  <c:v>0.38411360115911203</c:v>
                </c:pt>
                <c:pt idx="33">
                  <c:v>0.29895679789002849</c:v>
                </c:pt>
                <c:pt idx="34">
                  <c:v>0.21571908444143775</c:v>
                </c:pt>
                <c:pt idx="35">
                  <c:v>0.14234395419281839</c:v>
                </c:pt>
                <c:pt idx="36">
                  <c:v>8.4511856016634551E-2</c:v>
                </c:pt>
                <c:pt idx="37">
                  <c:v>4.4289938038761099E-2</c:v>
                </c:pt>
                <c:pt idx="38">
                  <c:v>2.002964215657866E-2</c:v>
                </c:pt>
                <c:pt idx="39">
                  <c:v>7.6104690335465075E-3</c:v>
                </c:pt>
                <c:pt idx="40">
                  <c:v>2.3539839854548614E-3</c:v>
                </c:pt>
                <c:pt idx="41">
                  <c:v>5.7101245026645289E-4</c:v>
                </c:pt>
                <c:pt idx="42">
                  <c:v>1.0394295312769987E-4</c:v>
                </c:pt>
                <c:pt idx="43">
                  <c:v>1.3478377749466214E-5</c:v>
                </c:pt>
                <c:pt idx="44">
                  <c:v>1.1707324457750505E-6</c:v>
                </c:pt>
                <c:pt idx="45">
                  <c:v>6.3342375067405965E-8</c:v>
                </c:pt>
                <c:pt idx="46">
                  <c:v>1.9591288990188307E-9</c:v>
                </c:pt>
                <c:pt idx="47">
                  <c:v>3.12980306958651E-11</c:v>
                </c:pt>
                <c:pt idx="48">
                  <c:v>2.290980459055948E-13</c:v>
                </c:pt>
                <c:pt idx="49">
                  <c:v>6.6696659764756658E-16</c:v>
                </c:pt>
                <c:pt idx="50">
                  <c:v>6.5334785743801275E-19</c:v>
                </c:pt>
                <c:pt idx="51">
                  <c:v>1.7674673328403797E-22</c:v>
                </c:pt>
                <c:pt idx="52">
                  <c:v>1.0456217069798087E-26</c:v>
                </c:pt>
                <c:pt idx="53">
                  <c:v>1.0267929119514971E-31</c:v>
                </c:pt>
                <c:pt idx="54">
                  <c:v>1.2084550964334415E-37</c:v>
                </c:pt>
                <c:pt idx="55">
                  <c:v>1.1601635470368204E-44</c:v>
                </c:pt>
                <c:pt idx="56">
                  <c:v>5.7669420854021619E-53</c:v>
                </c:pt>
                <c:pt idx="57">
                  <c:v>8.6757118474927371E-63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1"/>
        </c:ser>
        <c:ser>
          <c:idx val="2"/>
          <c:order val="4"/>
          <c:tx>
            <c:v>0.2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最小極値!$H$6:$H$66</c:f>
              <c:numCache>
                <c:formatCode>0.00</c:formatCode>
                <c:ptCount val="61"/>
                <c:pt idx="0">
                  <c:v>1.1349467163912456E-4</c:v>
                </c:pt>
                <c:pt idx="1">
                  <c:v>3.9609054278392505E-4</c:v>
                </c:pt>
                <c:pt idx="2">
                  <c:v>1.381946381016585E-3</c:v>
                </c:pt>
                <c:pt idx="3">
                  <c:v>2.2776270396205529E-3</c:v>
                </c:pt>
                <c:pt idx="4">
                  <c:v>3.7529514046332653E-3</c:v>
                </c:pt>
                <c:pt idx="5">
                  <c:v>6.1815389325372777E-3</c:v>
                </c:pt>
                <c:pt idx="6">
                  <c:v>1.0175259548117571E-2</c:v>
                </c:pt>
                <c:pt idx="7">
                  <c:v>1.6731749193838786E-2</c:v>
                </c:pt>
                <c:pt idx="8">
                  <c:v>2.1442915597646432E-2</c:v>
                </c:pt>
                <c:pt idx="9">
                  <c:v>2.7465674206007006E-2</c:v>
                </c:pt>
                <c:pt idx="10">
                  <c:v>3.5155524562080355E-2</c:v>
                </c:pt>
                <c:pt idx="11">
                  <c:v>4.4958074241784107E-2</c:v>
                </c:pt>
                <c:pt idx="12">
                  <c:v>5.7427786123298401E-2</c:v>
                </c:pt>
                <c:pt idx="13">
                  <c:v>7.3247830333203826E-2</c:v>
                </c:pt>
                <c:pt idx="14">
                  <c:v>9.3248857181688072E-2</c:v>
                </c:pt>
                <c:pt idx="15">
                  <c:v>0.11842252419476984</c:v>
                </c:pt>
                <c:pt idx="16">
                  <c:v>0.14992244838742055</c:v>
                </c:pt>
                <c:pt idx="17">
                  <c:v>0.1890404497935663</c:v>
                </c:pt>
                <c:pt idx="18">
                  <c:v>0.23713907569280576</c:v>
                </c:pt>
                <c:pt idx="19">
                  <c:v>0.29551237898285787</c:v>
                </c:pt>
                <c:pt idx="20">
                  <c:v>0.36513679617363282</c:v>
                </c:pt>
                <c:pt idx="21">
                  <c:v>0.4462662962828024</c:v>
                </c:pt>
                <c:pt idx="22">
                  <c:v>0.53782929485060782</c:v>
                </c:pt>
                <c:pt idx="23">
                  <c:v>0.63661595010895622</c:v>
                </c:pt>
                <c:pt idx="24">
                  <c:v>0.7363307881008867</c:v>
                </c:pt>
                <c:pt idx="25">
                  <c:v>0.82676074722604531</c:v>
                </c:pt>
                <c:pt idx="26">
                  <c:v>0.89358836543045628</c:v>
                </c:pt>
                <c:pt idx="27">
                  <c:v>0.91969860292860584</c:v>
                </c:pt>
                <c:pt idx="28">
                  <c:v>0.88893186845486016</c:v>
                </c:pt>
                <c:pt idx="29">
                  <c:v>0.79260480269485523</c:v>
                </c:pt>
                <c:pt idx="30">
                  <c:v>0.63717605205759209</c:v>
                </c:pt>
                <c:pt idx="31">
                  <c:v>0.44843519683504307</c:v>
                </c:pt>
                <c:pt idx="32">
                  <c:v>0.26605499975224728</c:v>
                </c:pt>
                <c:pt idx="33">
                  <c:v>0.12676778402495173</c:v>
                </c:pt>
                <c:pt idx="34">
                  <c:v>4.557882911192461E-2</c:v>
                </c:pt>
                <c:pt idx="35">
                  <c:v>1.1415703550319822E-2</c:v>
                </c:pt>
                <c:pt idx="36">
                  <c:v>1.7973442783284169E-3</c:v>
                </c:pt>
                <c:pt idx="37">
                  <c:v>1.5591442969154981E-4</c:v>
                </c:pt>
                <c:pt idx="38">
                  <c:v>6.2913105632727646E-6</c:v>
                </c:pt>
                <c:pt idx="39">
                  <c:v>9.5013562601108279E-8</c:v>
                </c:pt>
                <c:pt idx="40">
                  <c:v>4.0625129876939329E-10</c:v>
                </c:pt>
                <c:pt idx="41">
                  <c:v>3.4364706885839214E-13</c:v>
                </c:pt>
                <c:pt idx="42">
                  <c:v>3.6297192827480554E-17</c:v>
                </c:pt>
                <c:pt idx="43">
                  <c:v>2.6512009992606989E-22</c:v>
                </c:pt>
                <c:pt idx="44">
                  <c:v>6.2704372058447686E-29</c:v>
                </c:pt>
                <c:pt idx="45">
                  <c:v>1.8126826446504423E-37</c:v>
                </c:pt>
                <c:pt idx="46">
                  <c:v>1.8332505873899411E-48</c:v>
                </c:pt>
                <c:pt idx="47">
                  <c:v>1.3013567771239105E-62</c:v>
                </c:pt>
                <c:pt idx="48">
                  <c:v>8.2434158733926694E-81</c:v>
                </c:pt>
                <c:pt idx="49">
                  <c:v>3.2976435545942523E-104</c:v>
                </c:pt>
                <c:pt idx="50">
                  <c:v>2.7788381463659966E-134</c:v>
                </c:pt>
                <c:pt idx="51">
                  <c:v>6.2633696754989962E-173</c:v>
                </c:pt>
                <c:pt idx="52">
                  <c:v>1.3872962488926153E-222</c:v>
                </c:pt>
                <c:pt idx="53">
                  <c:v>2.2569047249556101E-286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886912"/>
        <c:axId val="179113984"/>
      </c:scatterChart>
      <c:valAx>
        <c:axId val="178886912"/>
        <c:scaling>
          <c:orientation val="minMax"/>
          <c:max val="5"/>
          <c:min val="-2"/>
        </c:scaling>
        <c:delete val="0"/>
        <c:axPos val="b"/>
        <c:minorGridlines/>
        <c:numFmt formatCode="#,##0_ " sourceLinked="0"/>
        <c:majorTickMark val="out"/>
        <c:minorTickMark val="none"/>
        <c:tickLblPos val="nextTo"/>
        <c:crossAx val="179113984"/>
        <c:crosses val="autoZero"/>
        <c:crossBetween val="midCat"/>
        <c:majorUnit val="1"/>
        <c:minorUnit val="1"/>
      </c:valAx>
      <c:valAx>
        <c:axId val="179113984"/>
        <c:scaling>
          <c:orientation val="minMax"/>
          <c:max val="1"/>
          <c:min val="0"/>
        </c:scaling>
        <c:delete val="0"/>
        <c:axPos val="l"/>
        <c:majorGridlines/>
        <c:numFmt formatCode="#,##0.0_ " sourceLinked="0"/>
        <c:majorTickMark val="out"/>
        <c:minorTickMark val="none"/>
        <c:tickLblPos val="nextTo"/>
        <c:crossAx val="178886912"/>
        <c:crossesAt val="-5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最小極値!$J$6:$J$66</c:f>
              <c:numCache>
                <c:formatCode>0.00</c:formatCode>
                <c:ptCount val="61"/>
                <c:pt idx="0">
                  <c:v>6.712442879320113E-2</c:v>
                </c:pt>
                <c:pt idx="1">
                  <c:v>9.2418552777121077E-2</c:v>
                </c:pt>
                <c:pt idx="2">
                  <c:v>0.12657698150688335</c:v>
                </c:pt>
                <c:pt idx="3">
                  <c:v>0.14327497074732853</c:v>
                </c:pt>
                <c:pt idx="4">
                  <c:v>0.16196418919584132</c:v>
                </c:pt>
                <c:pt idx="5">
                  <c:v>0.18282051306097125</c:v>
                </c:pt>
                <c:pt idx="6">
                  <c:v>0.20601696324764296</c:v>
                </c:pt>
                <c:pt idx="7">
                  <c:v>0.2317170107474974</c:v>
                </c:pt>
                <c:pt idx="8">
                  <c:v>0.24555227622690001</c:v>
                </c:pt>
                <c:pt idx="9">
                  <c:v>0.26006594521639381</c:v>
                </c:pt>
                <c:pt idx="10">
                  <c:v>0.27527156849801115</c:v>
                </c:pt>
                <c:pt idx="11">
                  <c:v>0.29118008752533753</c:v>
                </c:pt>
                <c:pt idx="12">
                  <c:v>0.30779937244465361</c:v>
                </c:pt>
                <c:pt idx="13">
                  <c:v>0.32513372636409477</c:v>
                </c:pt>
                <c:pt idx="14">
                  <c:v>0.34318335888420504</c:v>
                </c:pt>
                <c:pt idx="15">
                  <c:v>0.36194383341798142</c:v>
                </c:pt>
                <c:pt idx="16">
                  <c:v>0.38140549460264694</c:v>
                </c:pt>
                <c:pt idx="17">
                  <c:v>0.40155288414492751</c:v>
                </c:pt>
                <c:pt idx="18">
                  <c:v>0.42236415574108432</c:v>
                </c:pt>
                <c:pt idx="19">
                  <c:v>0.44381050225154595</c:v>
                </c:pt>
                <c:pt idx="20">
                  <c:v>0.46585561104685469</c:v>
                </c:pt>
                <c:pt idx="21">
                  <c:v>0.48845516631095842</c:v>
                </c:pt>
                <c:pt idx="22">
                  <c:v>0.51155641999348411</c:v>
                </c:pt>
                <c:pt idx="23">
                  <c:v>0.53509785591300651</c:v>
                </c:pt>
                <c:pt idx="24">
                  <c:v>0.55900897405701733</c:v>
                </c:pt>
                <c:pt idx="25">
                  <c:v>0.58321022418698376</c:v>
                </c:pt>
                <c:pt idx="26">
                  <c:v>0.6076131191805334</c:v>
                </c:pt>
                <c:pt idx="27">
                  <c:v>0.63212055882855767</c:v>
                </c:pt>
                <c:pt idx="28">
                  <c:v>0.65662739372077694</c:v>
                </c:pt>
                <c:pt idx="29">
                  <c:v>0.68102125604768671</c:v>
                </c:pt>
                <c:pt idx="30">
                  <c:v>0.70518367927084169</c:v>
                </c:pt>
                <c:pt idx="31">
                  <c:v>0.72899152135121081</c:v>
                </c:pt>
                <c:pt idx="32">
                  <c:v>0.75231869633420545</c:v>
                </c:pt>
                <c:pt idx="33">
                  <c:v>0.77503820645008159</c:v>
                </c:pt>
                <c:pt idx="34">
                  <c:v>0.79702445155973101</c:v>
                </c:pt>
                <c:pt idx="35">
                  <c:v>0.81815577505942971</c:v>
                </c:pt>
                <c:pt idx="36">
                  <c:v>0.83831718585487347</c:v>
                </c:pt>
                <c:pt idx="37">
                  <c:v>0.85740317567415858</c:v>
                </c:pt>
                <c:pt idx="38">
                  <c:v>0.875320531135102</c:v>
                </c:pt>
                <c:pt idx="39">
                  <c:v>0.89199102230340843</c:v>
                </c:pt>
                <c:pt idx="40">
                  <c:v>0.90735383596930386</c:v>
                </c:pt>
                <c:pt idx="41">
                  <c:v>0.92136761470934436</c:v>
                </c:pt>
                <c:pt idx="42">
                  <c:v>0.93401196415468746</c:v>
                </c:pt>
                <c:pt idx="43">
                  <c:v>0.94528830264929586</c:v>
                </c:pt>
                <c:pt idx="44">
                  <c:v>0.95521995094483514</c:v>
                </c:pt>
                <c:pt idx="45">
                  <c:v>0.96385139508686446</c:v>
                </c:pt>
                <c:pt idx="46">
                  <c:v>0.97124670226142407</c:v>
                </c:pt>
                <c:pt idx="47">
                  <c:v>0.97748712462801823</c:v>
                </c:pt>
                <c:pt idx="48">
                  <c:v>0.9826679859912355</c:v>
                </c:pt>
                <c:pt idx="49">
                  <c:v>0.98689500503203653</c:v>
                </c:pt>
                <c:pt idx="50">
                  <c:v>0.99028026019702864</c:v>
                </c:pt>
                <c:pt idx="51">
                  <c:v>0.9929380384377906</c:v>
                </c:pt>
                <c:pt idx="52">
                  <c:v>0.99498082675197441</c:v>
                </c:pt>
                <c:pt idx="53">
                  <c:v>0.99651569771485626</c:v>
                </c:pt>
                <c:pt idx="54">
                  <c:v>0.9976413066167068</c:v>
                </c:pt>
                <c:pt idx="55">
                  <c:v>0.99844566076154351</c:v>
                </c:pt>
                <c:pt idx="56">
                  <c:v>0.99900474701151476</c:v>
                </c:pt>
                <c:pt idx="57">
                  <c:v>0.99938202101066886</c:v>
                </c:pt>
                <c:pt idx="58">
                  <c:v>0.9999994380854782</c:v>
                </c:pt>
                <c:pt idx="59">
                  <c:v>0.99999999810782125</c:v>
                </c:pt>
                <c:pt idx="60">
                  <c:v>0.99999999999933009</c:v>
                </c:pt>
              </c:numCache>
            </c:numRef>
          </c:yVal>
          <c:smooth val="1"/>
        </c:ser>
        <c:ser>
          <c:idx val="0"/>
          <c:order val="1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最小極値!$K$6:$K$66</c:f>
              <c:numCache>
                <c:formatCode>0.00</c:formatCode>
                <c:ptCount val="61"/>
                <c:pt idx="0">
                  <c:v>1.8148926938333476E-2</c:v>
                </c:pt>
                <c:pt idx="1">
                  <c:v>2.9745997408937574E-2</c:v>
                </c:pt>
                <c:pt idx="2">
                  <c:v>4.8568007099546562E-2</c:v>
                </c:pt>
                <c:pt idx="3">
                  <c:v>5.8998045755952133E-2</c:v>
                </c:pt>
                <c:pt idx="4">
                  <c:v>7.1582335752350623E-2</c:v>
                </c:pt>
                <c:pt idx="5">
                  <c:v>8.6724739139814599E-2</c:v>
                </c:pt>
                <c:pt idx="6">
                  <c:v>0.10488507252295087</c:v>
                </c:pt>
                <c:pt idx="7">
                  <c:v>0.12657698150688335</c:v>
                </c:pt>
                <c:pt idx="8">
                  <c:v>0.13892065060316616</c:v>
                </c:pt>
                <c:pt idx="9">
                  <c:v>0.15235968348422668</c:v>
                </c:pt>
                <c:pt idx="10">
                  <c:v>0.16696825146377936</c:v>
                </c:pt>
                <c:pt idx="11">
                  <c:v>0.18282051306097113</c:v>
                </c:pt>
                <c:pt idx="12">
                  <c:v>0.19998928699564644</c:v>
                </c:pt>
                <c:pt idx="13">
                  <c:v>0.21854441515043654</c:v>
                </c:pt>
                <c:pt idx="14">
                  <c:v>0.23855077999058472</c:v>
                </c:pt>
                <c:pt idx="15">
                  <c:v>0.26006594521639381</c:v>
                </c:pt>
                <c:pt idx="16">
                  <c:v>0.28313739652513781</c:v>
                </c:pt>
                <c:pt idx="17">
                  <c:v>0.30779937244465361</c:v>
                </c:pt>
                <c:pt idx="18">
                  <c:v>0.33406929455987788</c:v>
                </c:pt>
                <c:pt idx="19">
                  <c:v>0.36194383341798131</c:v>
                </c:pt>
                <c:pt idx="20">
                  <c:v>0.39139468219559359</c:v>
                </c:pt>
                <c:pt idx="21">
                  <c:v>0.42236415574108432</c:v>
                </c:pt>
                <c:pt idx="22">
                  <c:v>0.45476078810739495</c:v>
                </c:pt>
                <c:pt idx="23">
                  <c:v>0.48845516631095842</c:v>
                </c:pt>
                <c:pt idx="24">
                  <c:v>0.52327630928540592</c:v>
                </c:pt>
                <c:pt idx="25">
                  <c:v>0.55900897405701744</c:v>
                </c:pt>
                <c:pt idx="26">
                  <c:v>0.59539233833586813</c:v>
                </c:pt>
                <c:pt idx="27">
                  <c:v>0.63212055882855767</c:v>
                </c:pt>
                <c:pt idx="28">
                  <c:v>0.66884572284709121</c:v>
                </c:pt>
                <c:pt idx="29">
                  <c:v>0.70518367927084191</c:v>
                </c:pt>
                <c:pt idx="30">
                  <c:v>0.74072313400917245</c:v>
                </c:pt>
                <c:pt idx="31">
                  <c:v>0.77503820645008148</c:v>
                </c:pt>
                <c:pt idx="32">
                  <c:v>0.80770435445203503</c:v>
                </c:pt>
                <c:pt idx="33">
                  <c:v>0.83831718585487358</c:v>
                </c:pt>
                <c:pt idx="34">
                  <c:v>0.86651320334191617</c:v>
                </c:pt>
                <c:pt idx="35">
                  <c:v>0.89199102230340843</c:v>
                </c:pt>
                <c:pt idx="36">
                  <c:v>0.91453113412405407</c:v>
                </c:pt>
                <c:pt idx="37">
                  <c:v>0.93401196415468746</c:v>
                </c:pt>
                <c:pt idx="38">
                  <c:v>0.95041991430443307</c:v>
                </c:pt>
                <c:pt idx="39">
                  <c:v>0.96385139508686446</c:v>
                </c:pt>
                <c:pt idx="40">
                  <c:v>0.97450560532427588</c:v>
                </c:pt>
                <c:pt idx="41">
                  <c:v>0.9826679859912355</c:v>
                </c:pt>
                <c:pt idx="42">
                  <c:v>0.98868571361954039</c:v>
                </c:pt>
                <c:pt idx="43">
                  <c:v>0.9929380384377906</c:v>
                </c:pt>
                <c:pt idx="44">
                  <c:v>0.99580535845861062</c:v>
                </c:pt>
                <c:pt idx="45">
                  <c:v>0.9976413066167068</c:v>
                </c:pt>
                <c:pt idx="46">
                  <c:v>0.99875160236535576</c:v>
                </c:pt>
                <c:pt idx="47">
                  <c:v>0.99938202101066886</c:v>
                </c:pt>
                <c:pt idx="48">
                  <c:v>0.99971589592127874</c:v>
                </c:pt>
                <c:pt idx="49">
                  <c:v>0.99987963881965158</c:v>
                </c:pt>
                <c:pt idx="50">
                  <c:v>0.99995341269388072</c:v>
                </c:pt>
                <c:pt idx="51">
                  <c:v>0.99998368093302381</c:v>
                </c:pt>
                <c:pt idx="52">
                  <c:v>0.99999488070570131</c:v>
                </c:pt>
                <c:pt idx="53">
                  <c:v>0.99999857841489104</c:v>
                </c:pt>
                <c:pt idx="54">
                  <c:v>0.99999965500355514</c:v>
                </c:pt>
                <c:pt idx="55">
                  <c:v>0.9999999278592504</c:v>
                </c:pt>
                <c:pt idx="56">
                  <c:v>0.9999999872041555</c:v>
                </c:pt>
                <c:pt idx="57">
                  <c:v>0.99999999810782125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</c:ser>
        <c:ser>
          <c:idx val="3"/>
          <c:order val="2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最小極値!$L$6:$L$66</c:f>
              <c:numCache>
                <c:formatCode>0.00</c:formatCode>
                <c:ptCount val="61"/>
                <c:pt idx="0">
                  <c:v>6.715297932158526E-3</c:v>
                </c:pt>
                <c:pt idx="1">
                  <c:v>1.2509242991871727E-2</c:v>
                </c:pt>
                <c:pt idx="2">
                  <c:v>2.3243358867664377E-2</c:v>
                </c:pt>
                <c:pt idx="3">
                  <c:v>2.9745997408937574E-2</c:v>
                </c:pt>
                <c:pt idx="4">
                  <c:v>3.8032110557789989E-2</c:v>
                </c:pt>
                <c:pt idx="5">
                  <c:v>4.8568007099546562E-2</c:v>
                </c:pt>
                <c:pt idx="6">
                  <c:v>6.1927331479751824E-2</c:v>
                </c:pt>
                <c:pt idx="7">
                  <c:v>7.8806344824484231E-2</c:v>
                </c:pt>
                <c:pt idx="8">
                  <c:v>8.8819702082794216E-2</c:v>
                </c:pt>
                <c:pt idx="9">
                  <c:v>0.10003483733937224</c:v>
                </c:pt>
                <c:pt idx="10">
                  <c:v>0.11257650863983459</c:v>
                </c:pt>
                <c:pt idx="11">
                  <c:v>0.12657698150688335</c:v>
                </c:pt>
                <c:pt idx="12">
                  <c:v>0.14217483173209389</c:v>
                </c:pt>
                <c:pt idx="13">
                  <c:v>0.15951312625242164</c:v>
                </c:pt>
                <c:pt idx="14">
                  <c:v>0.17873683198907797</c:v>
                </c:pt>
                <c:pt idx="15">
                  <c:v>0.19998928699564644</c:v>
                </c:pt>
                <c:pt idx="16">
                  <c:v>0.22340755948093649</c:v>
                </c:pt>
                <c:pt idx="17">
                  <c:v>0.24911652336060519</c:v>
                </c:pt>
                <c:pt idx="18">
                  <c:v>0.27722150087995412</c:v>
                </c:pt>
                <c:pt idx="19">
                  <c:v>0.30779937244465361</c:v>
                </c:pt>
                <c:pt idx="20">
                  <c:v>0.34088814186377958</c:v>
                </c:pt>
                <c:pt idx="21">
                  <c:v>0.37647508374319949</c:v>
                </c:pt>
                <c:pt idx="22">
                  <c:v>0.41448380049834488</c:v>
                </c:pt>
                <c:pt idx="23">
                  <c:v>0.45476078810739495</c:v>
                </c:pt>
                <c:pt idx="24">
                  <c:v>0.49706245358650458</c:v>
                </c:pt>
                <c:pt idx="25">
                  <c:v>0.54104393069233625</c:v>
                </c:pt>
                <c:pt idx="26">
                  <c:v>0.58625146893142355</c:v>
                </c:pt>
                <c:pt idx="27">
                  <c:v>0.63212055882855767</c:v>
                </c:pt>
                <c:pt idx="28">
                  <c:v>0.6779821992285574</c:v>
                </c:pt>
                <c:pt idx="29">
                  <c:v>0.72307966590009121</c:v>
                </c:pt>
                <c:pt idx="30">
                  <c:v>0.76659763225901068</c:v>
                </c:pt>
                <c:pt idx="31">
                  <c:v>0.80770435445203503</c:v>
                </c:pt>
                <c:pt idx="32">
                  <c:v>0.84560576148919486</c:v>
                </c:pt>
                <c:pt idx="33">
                  <c:v>0.87960773792017044</c:v>
                </c:pt>
                <c:pt idx="34">
                  <c:v>0.90917995828225628</c:v>
                </c:pt>
                <c:pt idx="35">
                  <c:v>0.93401196415468746</c:v>
                </c:pt>
                <c:pt idx="36">
                  <c:v>0.95405070848553031</c:v>
                </c:pt>
                <c:pt idx="37">
                  <c:v>0.96950958653693775</c:v>
                </c:pt>
                <c:pt idx="38">
                  <c:v>0.98084280130297563</c:v>
                </c:pt>
                <c:pt idx="39">
                  <c:v>0.98868571361954039</c:v>
                </c:pt>
                <c:pt idx="40">
                  <c:v>0.99377024976190653</c:v>
                </c:pt>
                <c:pt idx="41">
                  <c:v>0.99683183485094673</c:v>
                </c:pt>
                <c:pt idx="42">
                  <c:v>0.99852753751571743</c:v>
                </c:pt>
                <c:pt idx="43">
                  <c:v>0.99938202101066886</c:v>
                </c:pt>
                <c:pt idx="44">
                  <c:v>0.99976895486758977</c:v>
                </c:pt>
                <c:pt idx="45">
                  <c:v>0.99992422452271734</c:v>
                </c:pt>
                <c:pt idx="46">
                  <c:v>0.99997857630886888</c:v>
                </c:pt>
                <c:pt idx="47">
                  <c:v>0.99999488070570131</c:v>
                </c:pt>
                <c:pt idx="48">
                  <c:v>0.9999989890036074</c:v>
                </c:pt>
                <c:pt idx="49">
                  <c:v>0.9999998391239886</c:v>
                </c:pt>
                <c:pt idx="50">
                  <c:v>0.99999997995776668</c:v>
                </c:pt>
                <c:pt idx="51">
                  <c:v>0.99999999810782125</c:v>
                </c:pt>
                <c:pt idx="52">
                  <c:v>0.99999999986953225</c:v>
                </c:pt>
                <c:pt idx="53">
                  <c:v>0.99999999999369915</c:v>
                </c:pt>
                <c:pt idx="54">
                  <c:v>0.99999999999979672</c:v>
                </c:pt>
                <c:pt idx="55">
                  <c:v>0.99999999999999589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</c:ser>
        <c:ser>
          <c:idx val="4"/>
          <c:order val="3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最小極値!$M$6:$M$66</c:f>
              <c:numCache>
                <c:formatCode>0.00</c:formatCode>
                <c:ptCount val="61"/>
                <c:pt idx="0">
                  <c:v>1.2718243463599732E-3</c:v>
                </c:pt>
                <c:pt idx="1">
                  <c:v>2.9240164072035224E-3</c:v>
                </c:pt>
                <c:pt idx="2">
                  <c:v>6.715297932158526E-3</c:v>
                </c:pt>
                <c:pt idx="3">
                  <c:v>9.3594873200913975E-3</c:v>
                </c:pt>
                <c:pt idx="4">
                  <c:v>1.3037988097767572E-2</c:v>
                </c:pt>
                <c:pt idx="5">
                  <c:v>1.8148926938333476E-2</c:v>
                </c:pt>
                <c:pt idx="6">
                  <c:v>2.5237603135547348E-2</c:v>
                </c:pt>
                <c:pt idx="7">
                  <c:v>3.5045176096974107E-2</c:v>
                </c:pt>
                <c:pt idx="8">
                  <c:v>4.1268136702201863E-2</c:v>
                </c:pt>
                <c:pt idx="9">
                  <c:v>4.8568007099546562E-2</c:v>
                </c:pt>
                <c:pt idx="10">
                  <c:v>5.7120201540480475E-2</c:v>
                </c:pt>
                <c:pt idx="11">
                  <c:v>6.712442879320113E-2</c:v>
                </c:pt>
                <c:pt idx="12">
                  <c:v>7.8806344824484231E-2</c:v>
                </c:pt>
                <c:pt idx="13">
                  <c:v>9.2418552777121077E-2</c:v>
                </c:pt>
                <c:pt idx="14">
                  <c:v>0.10824053781308718</c:v>
                </c:pt>
                <c:pt idx="15">
                  <c:v>0.12657698150688335</c:v>
                </c:pt>
                <c:pt idx="16">
                  <c:v>0.14775373124082603</c:v>
                </c:pt>
                <c:pt idx="17">
                  <c:v>0.17211051260760846</c:v>
                </c:pt>
                <c:pt idx="18">
                  <c:v>0.19998928699564644</c:v>
                </c:pt>
                <c:pt idx="19">
                  <c:v>0.23171701074749729</c:v>
                </c:pt>
                <c:pt idx="20">
                  <c:v>0.26758151233018024</c:v>
                </c:pt>
                <c:pt idx="21">
                  <c:v>0.30779937244465361</c:v>
                </c:pt>
                <c:pt idx="22">
                  <c:v>0.35247521523202641</c:v>
                </c:pt>
                <c:pt idx="23">
                  <c:v>0.40155288414492762</c:v>
                </c:pt>
                <c:pt idx="24">
                  <c:v>0.45476078810739484</c:v>
                </c:pt>
                <c:pt idx="25">
                  <c:v>0.51155641999348411</c:v>
                </c:pt>
                <c:pt idx="26">
                  <c:v>0.5710786563032354</c:v>
                </c:pt>
                <c:pt idx="27">
                  <c:v>0.63212055882855767</c:v>
                </c:pt>
                <c:pt idx="28">
                  <c:v>0.69313900313315924</c:v>
                </c:pt>
                <c:pt idx="29">
                  <c:v>0.75231869633420556</c:v>
                </c:pt>
                <c:pt idx="30">
                  <c:v>0.80770435445203503</c:v>
                </c:pt>
                <c:pt idx="31">
                  <c:v>0.85740317567415847</c:v>
                </c:pt>
                <c:pt idx="32">
                  <c:v>0.89983895024382854</c:v>
                </c:pt>
                <c:pt idx="33">
                  <c:v>0.93401196415468757</c:v>
                </c:pt>
                <c:pt idx="34">
                  <c:v>0.95969462898701863</c:v>
                </c:pt>
                <c:pt idx="35">
                  <c:v>0.97748712462801812</c:v>
                </c:pt>
                <c:pt idx="36">
                  <c:v>0.98868571361954039</c:v>
                </c:pt>
                <c:pt idx="37">
                  <c:v>0.99498082675197441</c:v>
                </c:pt>
                <c:pt idx="38">
                  <c:v>0.99807859953876343</c:v>
                </c:pt>
                <c:pt idx="39">
                  <c:v>0.99938202101066886</c:v>
                </c:pt>
                <c:pt idx="40">
                  <c:v>0.99983819818950936</c:v>
                </c:pt>
                <c:pt idx="41">
                  <c:v>0.99996677667941358</c:v>
                </c:pt>
                <c:pt idx="42">
                  <c:v>0.99999488070570131</c:v>
                </c:pt>
                <c:pt idx="43">
                  <c:v>0.9999994380854782</c:v>
                </c:pt>
                <c:pt idx="44">
                  <c:v>0.99999995868498903</c:v>
                </c:pt>
                <c:pt idx="45">
                  <c:v>0.99999999810782125</c:v>
                </c:pt>
                <c:pt idx="46">
                  <c:v>0.99999999995046085</c:v>
                </c:pt>
                <c:pt idx="47">
                  <c:v>0.99999999999933009</c:v>
                </c:pt>
                <c:pt idx="48">
                  <c:v>0.99999999999999589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</c:ser>
        <c:ser>
          <c:idx val="2"/>
          <c:order val="4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最小極値!$N$6:$N$66</c:f>
              <c:numCache>
                <c:formatCode>0.00</c:formatCode>
                <c:ptCount val="61"/>
                <c:pt idx="0">
                  <c:v>4.5398899201298804E-5</c:v>
                </c:pt>
                <c:pt idx="1">
                  <c:v>1.5844877078308173E-4</c:v>
                </c:pt>
                <c:pt idx="2">
                  <c:v>5.5293144718193687E-4</c:v>
                </c:pt>
                <c:pt idx="3">
                  <c:v>9.1146632754213197E-4</c:v>
                </c:pt>
                <c:pt idx="4">
                  <c:v>1.5023095944391995E-3</c:v>
                </c:pt>
                <c:pt idx="5">
                  <c:v>2.4756826072475091E-3</c:v>
                </c:pt>
                <c:pt idx="6">
                  <c:v>4.07843195246127E-3</c:v>
                </c:pt>
                <c:pt idx="7">
                  <c:v>6.715297932158526E-3</c:v>
                </c:pt>
                <c:pt idx="8">
                  <c:v>8.6143769876665388E-3</c:v>
                </c:pt>
                <c:pt idx="9">
                  <c:v>1.1047519496204861E-2</c:v>
                </c:pt>
                <c:pt idx="10">
                  <c:v>1.416298172449737E-2</c:v>
                </c:pt>
                <c:pt idx="11">
                  <c:v>1.8148926938333476E-2</c:v>
                </c:pt>
                <c:pt idx="12">
                  <c:v>2.3243358867664377E-2</c:v>
                </c:pt>
                <c:pt idx="13">
                  <c:v>2.9745997408937574E-2</c:v>
                </c:pt>
                <c:pt idx="14">
                  <c:v>3.8032110557789989E-2</c:v>
                </c:pt>
                <c:pt idx="15">
                  <c:v>4.8568007099546562E-2</c:v>
                </c:pt>
                <c:pt idx="16">
                  <c:v>6.1927331479751824E-2</c:v>
                </c:pt>
                <c:pt idx="17">
                  <c:v>7.8806344824484231E-2</c:v>
                </c:pt>
                <c:pt idx="18">
                  <c:v>0.10003483733937235</c:v>
                </c:pt>
                <c:pt idx="19">
                  <c:v>0.12657698150688335</c:v>
                </c:pt>
                <c:pt idx="20">
                  <c:v>0.15951312625242164</c:v>
                </c:pt>
                <c:pt idx="21">
                  <c:v>0.19998928699564633</c:v>
                </c:pt>
                <c:pt idx="22">
                  <c:v>0.24911652336060519</c:v>
                </c:pt>
                <c:pt idx="23">
                  <c:v>0.30779937244465372</c:v>
                </c:pt>
                <c:pt idx="24">
                  <c:v>0.37647508374319949</c:v>
                </c:pt>
                <c:pt idx="25">
                  <c:v>0.45476078810739495</c:v>
                </c:pt>
                <c:pt idx="26">
                  <c:v>0.54104393069233603</c:v>
                </c:pt>
                <c:pt idx="27">
                  <c:v>0.63212055882855767</c:v>
                </c:pt>
                <c:pt idx="28">
                  <c:v>0.72307966590009121</c:v>
                </c:pt>
                <c:pt idx="29">
                  <c:v>0.80770435445203526</c:v>
                </c:pt>
                <c:pt idx="30">
                  <c:v>0.87960773792017033</c:v>
                </c:pt>
                <c:pt idx="31">
                  <c:v>0.93401196415468746</c:v>
                </c:pt>
                <c:pt idx="32">
                  <c:v>0.96950958653693775</c:v>
                </c:pt>
                <c:pt idx="33">
                  <c:v>0.98868571361954039</c:v>
                </c:pt>
                <c:pt idx="34">
                  <c:v>0.99683183485094673</c:v>
                </c:pt>
                <c:pt idx="35">
                  <c:v>0.99938202101066886</c:v>
                </c:pt>
                <c:pt idx="36">
                  <c:v>0.99992422452271734</c:v>
                </c:pt>
                <c:pt idx="37">
                  <c:v>0.99999488070570131</c:v>
                </c:pt>
                <c:pt idx="38">
                  <c:v>0.9999998391239886</c:v>
                </c:pt>
                <c:pt idx="39">
                  <c:v>0.99999999810782125</c:v>
                </c:pt>
                <c:pt idx="40">
                  <c:v>0.99999999999369915</c:v>
                </c:pt>
                <c:pt idx="41">
                  <c:v>0.99999999999999589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140864"/>
        <c:axId val="179146752"/>
      </c:scatterChart>
      <c:valAx>
        <c:axId val="179140864"/>
        <c:scaling>
          <c:orientation val="minMax"/>
          <c:max val="5"/>
          <c:min val="-2"/>
        </c:scaling>
        <c:delete val="0"/>
        <c:axPos val="b"/>
        <c:minorGridlines/>
        <c:numFmt formatCode="#,##0_ " sourceLinked="0"/>
        <c:majorTickMark val="out"/>
        <c:minorTickMark val="none"/>
        <c:tickLblPos val="nextTo"/>
        <c:crossAx val="179146752"/>
        <c:crosses val="autoZero"/>
        <c:crossBetween val="midCat"/>
        <c:majorUnit val="1"/>
        <c:minorUnit val="1"/>
      </c:valAx>
      <c:valAx>
        <c:axId val="179146752"/>
        <c:scaling>
          <c:orientation val="minMax"/>
          <c:max val="1.01"/>
          <c:min val="0"/>
        </c:scaling>
        <c:delete val="0"/>
        <c:axPos val="l"/>
        <c:majorGridlines/>
        <c:numFmt formatCode="#,##0.0_);[Red]\(#,##0.0\)" sourceLinked="0"/>
        <c:majorTickMark val="out"/>
        <c:minorTickMark val="none"/>
        <c:tickLblPos val="nextTo"/>
        <c:crossAx val="179140864"/>
        <c:crossesAt val="-5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0.5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ワイブル!$C$6:$C$37</c:f>
              <c:numCache>
                <c:formatCode>0.00</c:formatCode>
                <c:ptCount val="32"/>
                <c:pt idx="0">
                  <c:v>158.06389091327981</c:v>
                </c:pt>
                <c:pt idx="1">
                  <c:v>0.45241870901797976</c:v>
                </c:pt>
                <c:pt idx="2">
                  <c:v>0.1152481680041995</c:v>
                </c:pt>
                <c:pt idx="3">
                  <c:v>7.1487911547845298E-2</c:v>
                </c:pt>
                <c:pt idx="4">
                  <c:v>5.2788156143511823E-2</c:v>
                </c:pt>
                <c:pt idx="5">
                  <c:v>4.2001815323253346E-2</c:v>
                </c:pt>
                <c:pt idx="6">
                  <c:v>3.4865221527635125E-2</c:v>
                </c:pt>
                <c:pt idx="7">
                  <c:v>2.9750297979813368E-2</c:v>
                </c:pt>
                <c:pt idx="8">
                  <c:v>2.5885952598718225E-2</c:v>
                </c:pt>
                <c:pt idx="9">
                  <c:v>2.2854946937645292E-2</c:v>
                </c:pt>
                <c:pt idx="10">
                  <c:v>2.0409897713189917E-2</c:v>
                </c:pt>
                <c:pt idx="11">
                  <c:v>1.8393972058572114E-2</c:v>
                </c:pt>
                <c:pt idx="12">
                  <c:v>1.6702510999240191E-2</c:v>
                </c:pt>
                <c:pt idx="13">
                  <c:v>1.5954828405440203E-2</c:v>
                </c:pt>
                <c:pt idx="14">
                  <c:v>1.5262778887861497E-2</c:v>
                </c:pt>
                <c:pt idx="15">
                  <c:v>1.4620391626792064E-2</c:v>
                </c:pt>
                <c:pt idx="16">
                  <c:v>1.4022531770742835E-2</c:v>
                </c:pt>
                <c:pt idx="17">
                  <c:v>1.346475735046075E-2</c:v>
                </c:pt>
                <c:pt idx="18">
                  <c:v>1.294320487685147E-2</c:v>
                </c:pt>
                <c:pt idx="19">
                  <c:v>1.2454497084957571E-2</c:v>
                </c:pt>
                <c:pt idx="20">
                  <c:v>1.1995667944467986E-2</c:v>
                </c:pt>
                <c:pt idx="21">
                  <c:v>1.1564101254938258E-2</c:v>
                </c:pt>
                <c:pt idx="22">
                  <c:v>1.1157480019352536E-2</c:v>
                </c:pt>
                <c:pt idx="23">
                  <c:v>1.0773744436716155E-2</c:v>
                </c:pt>
                <c:pt idx="24">
                  <c:v>1.041105683759287E-2</c:v>
                </c:pt>
                <c:pt idx="25">
                  <c:v>9.7424135673247914E-3</c:v>
                </c:pt>
                <c:pt idx="26">
                  <c:v>8.5954745769180971E-3</c:v>
                </c:pt>
                <c:pt idx="27">
                  <c:v>7.6488447841440693E-3</c:v>
                </c:pt>
                <c:pt idx="28">
                  <c:v>6.85580198082489E-3</c:v>
                </c:pt>
                <c:pt idx="29">
                  <c:v>6.1830750786356714E-3</c:v>
                </c:pt>
                <c:pt idx="30">
                  <c:v>5.6063127732212392E-3</c:v>
                </c:pt>
                <c:pt idx="31">
                  <c:v>5.1072753046457232E-3</c:v>
                </c:pt>
              </c:numCache>
            </c:numRef>
          </c:yVal>
          <c:smooth val="1"/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ワイブル!$D$6:$D$37</c:f>
              <c:numCache>
                <c:formatCode>0.00</c:formatCode>
                <c:ptCount val="32"/>
                <c:pt idx="0">
                  <c:v>9.9999990000000483E-2</c:v>
                </c:pt>
                <c:pt idx="1">
                  <c:v>9.9004983374916783E-2</c:v>
                </c:pt>
                <c:pt idx="2">
                  <c:v>9.0483741803595932E-2</c:v>
                </c:pt>
                <c:pt idx="3">
                  <c:v>8.1873075307798165E-2</c:v>
                </c:pt>
                <c:pt idx="4">
                  <c:v>7.4081822068171765E-2</c:v>
                </c:pt>
                <c:pt idx="5">
                  <c:v>6.7032004603563913E-2</c:v>
                </c:pt>
                <c:pt idx="6">
                  <c:v>6.0653065971263326E-2</c:v>
                </c:pt>
                <c:pt idx="7">
                  <c:v>5.4881163609402629E-2</c:v>
                </c:pt>
                <c:pt idx="8">
                  <c:v>4.965853037914094E-2</c:v>
                </c:pt>
                <c:pt idx="9">
                  <c:v>4.4932896411722149E-2</c:v>
                </c:pt>
                <c:pt idx="10">
                  <c:v>4.0656965974059898E-2</c:v>
                </c:pt>
                <c:pt idx="11">
                  <c:v>3.6787944117144228E-2</c:v>
                </c:pt>
                <c:pt idx="12">
                  <c:v>3.3287108369807951E-2</c:v>
                </c:pt>
                <c:pt idx="13">
                  <c:v>3.1663676937905318E-2</c:v>
                </c:pt>
                <c:pt idx="14">
                  <c:v>3.0119421191220207E-2</c:v>
                </c:pt>
                <c:pt idx="15">
                  <c:v>2.8650479686019002E-2</c:v>
                </c:pt>
                <c:pt idx="16">
                  <c:v>2.7253179303401254E-2</c:v>
                </c:pt>
                <c:pt idx="17">
                  <c:v>2.5924026064589146E-2</c:v>
                </c:pt>
                <c:pt idx="18">
                  <c:v>2.4659696394160643E-2</c:v>
                </c:pt>
                <c:pt idx="19">
                  <c:v>2.3457028809379759E-2</c:v>
                </c:pt>
                <c:pt idx="20">
                  <c:v>2.2313016014842976E-2</c:v>
                </c:pt>
                <c:pt idx="21">
                  <c:v>2.1224797382674299E-2</c:v>
                </c:pt>
                <c:pt idx="22">
                  <c:v>2.0189651799465535E-2</c:v>
                </c:pt>
                <c:pt idx="23">
                  <c:v>1.9204990862075409E-2</c:v>
                </c:pt>
                <c:pt idx="24">
                  <c:v>1.8268352405273462E-2</c:v>
                </c:pt>
                <c:pt idx="25">
                  <c:v>1.652988882215865E-2</c:v>
                </c:pt>
                <c:pt idx="26">
                  <c:v>1.3533528323661267E-2</c:v>
                </c:pt>
                <c:pt idx="27">
                  <c:v>1.1080315836233385E-2</c:v>
                </c:pt>
                <c:pt idx="28">
                  <c:v>9.0717953289412498E-3</c:v>
                </c:pt>
                <c:pt idx="29">
                  <c:v>7.4273578214333856E-3</c:v>
                </c:pt>
                <c:pt idx="30">
                  <c:v>6.0810062625217959E-3</c:v>
                </c:pt>
                <c:pt idx="31">
                  <c:v>4.9787068367863913E-3</c:v>
                </c:pt>
              </c:numCache>
            </c:numRef>
          </c:yVal>
          <c:smooth val="1"/>
        </c:ser>
        <c:ser>
          <c:idx val="2"/>
          <c:order val="2"/>
          <c:tx>
            <c:v>2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ワイブル!$E$6:$E$37</c:f>
              <c:numCache>
                <c:formatCode>0.00</c:formatCode>
                <c:ptCount val="32"/>
                <c:pt idx="0">
                  <c:v>1.9999999999999799E-8</c:v>
                </c:pt>
                <c:pt idx="1">
                  <c:v>1.999800009999666E-3</c:v>
                </c:pt>
                <c:pt idx="2">
                  <c:v>1.9800996674983352E-2</c:v>
                </c:pt>
                <c:pt idx="3">
                  <c:v>3.843157756609291E-2</c:v>
                </c:pt>
                <c:pt idx="4">
                  <c:v>5.4835871116273673E-2</c:v>
                </c:pt>
                <c:pt idx="5">
                  <c:v>6.8171503117296875E-2</c:v>
                </c:pt>
                <c:pt idx="6">
                  <c:v>7.7880078307140443E-2</c:v>
                </c:pt>
                <c:pt idx="7">
                  <c:v>8.3721159128523681E-2</c:v>
                </c:pt>
                <c:pt idx="8">
                  <c:v>8.5767695185818199E-2</c:v>
                </c:pt>
                <c:pt idx="9">
                  <c:v>8.4366787846887711E-2</c:v>
                </c:pt>
                <c:pt idx="10">
                  <c:v>8.0074451920129366E-2</c:v>
                </c:pt>
                <c:pt idx="11">
                  <c:v>7.3575888234288442E-2</c:v>
                </c:pt>
                <c:pt idx="12">
                  <c:v>6.560340147457519E-2</c:v>
                </c:pt>
                <c:pt idx="13">
                  <c:v>6.1287708497110516E-2</c:v>
                </c:pt>
                <c:pt idx="14">
                  <c:v>5.6862662083709194E-2</c:v>
                </c:pt>
                <c:pt idx="15">
                  <c:v>5.2402846787774432E-2</c:v>
                </c:pt>
                <c:pt idx="16">
                  <c:v>4.7975076238177192E-2</c:v>
                </c:pt>
                <c:pt idx="17">
                  <c:v>4.3637721965641564E-2</c:v>
                </c:pt>
                <c:pt idx="18">
                  <c:v>3.9440357857892572E-2</c:v>
                </c:pt>
                <c:pt idx="19">
                  <c:v>3.5423694166597082E-2</c:v>
                </c:pt>
                <c:pt idx="20">
                  <c:v>3.161976736855928E-2</c:v>
                </c:pt>
                <c:pt idx="21">
                  <c:v>2.8052346915745707E-2</c:v>
                </c:pt>
                <c:pt idx="22">
                  <c:v>2.4737516941855893E-2</c:v>
                </c:pt>
                <c:pt idx="23">
                  <c:v>2.168439016507594E-2</c:v>
                </c:pt>
                <c:pt idx="24">
                  <c:v>1.8895912287904243E-2</c:v>
                </c:pt>
                <c:pt idx="25">
                  <c:v>1.4099002235635335E-2</c:v>
                </c:pt>
                <c:pt idx="26">
                  <c:v>7.326255555493667E-3</c:v>
                </c:pt>
                <c:pt idx="27">
                  <c:v>3.47910378270111E-3</c:v>
                </c:pt>
                <c:pt idx="28">
                  <c:v>1.5125335672533326E-3</c:v>
                </c:pt>
                <c:pt idx="29">
                  <c:v>6.0279917043038725E-4</c:v>
                </c:pt>
                <c:pt idx="30">
                  <c:v>2.2045466276684407E-4</c:v>
                </c:pt>
                <c:pt idx="31">
                  <c:v>7.4045882452007558E-5</c:v>
                </c:pt>
              </c:numCache>
            </c:numRef>
          </c:yVal>
          <c:smooth val="1"/>
        </c:ser>
        <c:ser>
          <c:idx val="3"/>
          <c:order val="3"/>
          <c:tx>
            <c:v>4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ワイブル!$F$6:$F$37</c:f>
              <c:numCache>
                <c:formatCode>0.00</c:formatCode>
                <c:ptCount val="32"/>
                <c:pt idx="0">
                  <c:v>4.0000000000000021E-22</c:v>
                </c:pt>
                <c:pt idx="1">
                  <c:v>3.9999999599999976E-7</c:v>
                </c:pt>
                <c:pt idx="2">
                  <c:v>3.9996000199993297E-4</c:v>
                </c:pt>
                <c:pt idx="3">
                  <c:v>3.1948840938163365E-3</c:v>
                </c:pt>
                <c:pt idx="4">
                  <c:v>1.0712873339340158E-2</c:v>
                </c:pt>
                <c:pt idx="5">
                  <c:v>2.4952957481005896E-2</c:v>
                </c:pt>
                <c:pt idx="6">
                  <c:v>4.6970653140673731E-2</c:v>
                </c:pt>
                <c:pt idx="7">
                  <c:v>7.5897798279834019E-2</c:v>
                </c:pt>
                <c:pt idx="8">
                  <c:v>0.10791455054368587</c:v>
                </c:pt>
                <c:pt idx="9">
                  <c:v>0.13596994833110473</c:v>
                </c:pt>
                <c:pt idx="10">
                  <c:v>0.15130278081972581</c:v>
                </c:pt>
                <c:pt idx="11">
                  <c:v>0.14715177646857691</c:v>
                </c:pt>
                <c:pt idx="12">
                  <c:v>0.12313669583337644</c:v>
                </c:pt>
                <c:pt idx="13">
                  <c:v>0.10582048537178881</c:v>
                </c:pt>
                <c:pt idx="14">
                  <c:v>8.6906186215668521E-2</c:v>
                </c:pt>
                <c:pt idx="15">
                  <c:v>6.7998724731424584E-2</c:v>
                </c:pt>
                <c:pt idx="16">
                  <c:v>5.0524448129593384E-2</c:v>
                </c:pt>
                <c:pt idx="17">
                  <c:v>3.5526257624163976E-2</c:v>
                </c:pt>
                <c:pt idx="18">
                  <c:v>2.3553660814296221E-2</c:v>
                </c:pt>
                <c:pt idx="19">
                  <c:v>1.4667717147895309E-2</c:v>
                </c:pt>
                <c:pt idx="20">
                  <c:v>8.5451158271057474E-3</c:v>
                </c:pt>
                <c:pt idx="21">
                  <c:v>4.6377210376435966E-3</c:v>
                </c:pt>
                <c:pt idx="22">
                  <c:v>2.3346813963345263E-3</c:v>
                </c:pt>
                <c:pt idx="23">
                  <c:v>1.0852215512472522E-3</c:v>
                </c:pt>
                <c:pt idx="24">
                  <c:v>4.63591872148445E-4</c:v>
                </c:pt>
                <c:pt idx="25">
                  <c:v>6.4391383063527906E-5</c:v>
                </c:pt>
                <c:pt idx="26">
                  <c:v>3.6011255910162948E-7</c:v>
                </c:pt>
                <c:pt idx="27">
                  <c:v>2.8557436417573301E-10</c:v>
                </c:pt>
                <c:pt idx="28">
                  <c:v>2.156975010646559E-14</c:v>
                </c:pt>
                <c:pt idx="29">
                  <c:v>1.0017619204560663E-19</c:v>
                </c:pt>
                <c:pt idx="30">
                  <c:v>1.7756737662361672E-26</c:v>
                </c:pt>
                <c:pt idx="31">
                  <c:v>7.1708513755469811E-35</c:v>
                </c:pt>
              </c:numCache>
            </c:numRef>
          </c:yVal>
          <c:smooth val="1"/>
        </c:ser>
        <c:ser>
          <c:idx val="4"/>
          <c:order val="4"/>
          <c:tx>
            <c:v>6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ワイブル!$G$6:$G$37</c:f>
              <c:numCache>
                <c:formatCode>0.00</c:formatCode>
                <c:ptCount val="32"/>
                <c:pt idx="0">
                  <c:v>6.000000000000007E-36</c:v>
                </c:pt>
                <c:pt idx="1">
                  <c:v>5.9999999999940029E-11</c:v>
                </c:pt>
                <c:pt idx="2">
                  <c:v>5.999994000002993E-6</c:v>
                </c:pt>
                <c:pt idx="3">
                  <c:v>1.9198771239320738E-4</c:v>
                </c:pt>
                <c:pt idx="4">
                  <c:v>1.4569375053263623E-3</c:v>
                </c:pt>
                <c:pt idx="5">
                  <c:v>6.1188856453107988E-3</c:v>
                </c:pt>
                <c:pt idx="6">
                  <c:v>1.845930819385138E-2</c:v>
                </c:pt>
                <c:pt idx="7">
                  <c:v>4.4529217038234793E-2</c:v>
                </c:pt>
                <c:pt idx="8">
                  <c:v>8.9649348737371223E-2</c:v>
                </c:pt>
                <c:pt idx="9">
                  <c:v>0.15127023886625696</c:v>
                </c:pt>
                <c:pt idx="10">
                  <c:v>0.20823892053676227</c:v>
                </c:pt>
                <c:pt idx="11">
                  <c:v>0.22072766470286556</c:v>
                </c:pt>
                <c:pt idx="12">
                  <c:v>0.16433705862540793</c:v>
                </c:pt>
                <c:pt idx="13">
                  <c:v>0.11942381079457078</c:v>
                </c:pt>
                <c:pt idx="14">
                  <c:v>7.5380863207473947E-2</c:v>
                </c:pt>
                <c:pt idx="15">
                  <c:v>4.0364478217741133E-2</c:v>
                </c:pt>
                <c:pt idx="16">
                  <c:v>1.7848901711293511E-2</c:v>
                </c:pt>
                <c:pt idx="17">
                  <c:v>6.321822120700849E-3</c:v>
                </c:pt>
                <c:pt idx="18">
                  <c:v>1.7328281427331815E-3</c:v>
                </c:pt>
                <c:pt idx="19">
                  <c:v>3.5367850613583546E-4</c:v>
                </c:pt>
                <c:pt idx="20">
                  <c:v>5.1489889846585327E-5</c:v>
                </c:pt>
                <c:pt idx="21">
                  <c:v>5.0973182761540381E-6</c:v>
                </c:pt>
                <c:pt idx="22">
                  <c:v>3.2546090906853314E-7</c:v>
                </c:pt>
                <c:pt idx="23">
                  <c:v>1.2643327897778085E-8</c:v>
                </c:pt>
                <c:pt idx="24">
                  <c:v>2.8027401439612657E-10</c:v>
                </c:pt>
                <c:pt idx="25">
                  <c:v>1.919519707996404E-14</c:v>
                </c:pt>
                <c:pt idx="26">
                  <c:v>3.0793169098534428E-27</c:v>
                </c:pt>
                <c:pt idx="27">
                  <c:v>1.7782711739941554E-48</c:v>
                </c:pt>
                <c:pt idx="28">
                  <c:v>4.8332527514969344E-82</c:v>
                </c:pt>
                <c:pt idx="29">
                  <c:v>4.9272103184964734E-133</c:v>
                </c:pt>
                <c:pt idx="30">
                  <c:v>5.3906544934308021E-208</c:v>
                </c:pt>
                <c:pt idx="3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44736"/>
        <c:axId val="179454720"/>
      </c:scatterChart>
      <c:valAx>
        <c:axId val="179444736"/>
        <c:scaling>
          <c:orientation val="minMax"/>
          <c:max val="30"/>
          <c:min val="0"/>
        </c:scaling>
        <c:delete val="0"/>
        <c:axPos val="b"/>
        <c:minorGridlines/>
        <c:numFmt formatCode="#,##0_);[Red]\(#,##0\)" sourceLinked="0"/>
        <c:majorTickMark val="out"/>
        <c:minorTickMark val="none"/>
        <c:tickLblPos val="nextTo"/>
        <c:crossAx val="179454720"/>
        <c:crosses val="autoZero"/>
        <c:crossBetween val="midCat"/>
        <c:majorUnit val="5"/>
        <c:minorUnit val="5"/>
      </c:valAx>
      <c:valAx>
        <c:axId val="179454720"/>
        <c:scaling>
          <c:orientation val="minMax"/>
          <c:max val="0.25"/>
          <c:min val="0"/>
        </c:scaling>
        <c:delete val="0"/>
        <c:axPos val="l"/>
        <c:majorGridlines/>
        <c:numFmt formatCode="#,##0.00_);[Red]\(#,##0.00\)" sourceLinked="0"/>
        <c:majorTickMark val="out"/>
        <c:minorTickMark val="none"/>
        <c:tickLblPos val="nextTo"/>
        <c:crossAx val="179444736"/>
        <c:crosses val="autoZero"/>
        <c:crossBetween val="midCat"/>
        <c:majorUnit val="5.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0.5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ワイブル!$I$6:$I$37</c:f>
              <c:numCache>
                <c:formatCode>0.00</c:formatCode>
                <c:ptCount val="32"/>
                <c:pt idx="0">
                  <c:v>3.1617777128688398E-4</c:v>
                </c:pt>
                <c:pt idx="1">
                  <c:v>9.5162581964040455E-2</c:v>
                </c:pt>
                <c:pt idx="2">
                  <c:v>0.27110658588997544</c:v>
                </c:pt>
                <c:pt idx="3">
                  <c:v>0.36059268083810292</c:v>
                </c:pt>
                <c:pt idx="4">
                  <c:v>0.42173472222187314</c:v>
                </c:pt>
                <c:pt idx="5">
                  <c:v>0.4687143908670322</c:v>
                </c:pt>
                <c:pt idx="6">
                  <c:v>0.50693130860476021</c:v>
                </c:pt>
                <c:pt idx="7">
                  <c:v>0.5391103655178987</c:v>
                </c:pt>
                <c:pt idx="8">
                  <c:v>0.56684516423793174</c:v>
                </c:pt>
                <c:pt idx="9">
                  <c:v>0.59115828020219585</c:v>
                </c:pt>
                <c:pt idx="10">
                  <c:v>0.61274941849154696</c:v>
                </c:pt>
                <c:pt idx="11">
                  <c:v>0.63212055882855767</c:v>
                </c:pt>
                <c:pt idx="12">
                  <c:v>0.64964517354675211</c:v>
                </c:pt>
                <c:pt idx="13">
                  <c:v>0.65780705333739109</c:v>
                </c:pt>
                <c:pt idx="14">
                  <c:v>0.66560926851618585</c:v>
                </c:pt>
                <c:pt idx="15">
                  <c:v>0.67307810464824214</c:v>
                </c:pt>
                <c:pt idx="16">
                  <c:v>0.6802370775465425</c:v>
                </c:pt>
                <c:pt idx="17">
                  <c:v>0.68710731412564963</c:v>
                </c:pt>
                <c:pt idx="18">
                  <c:v>0.69370786919817062</c:v>
                </c:pt>
                <c:pt idx="19">
                  <c:v>0.70005599084038095</c:v>
                </c:pt>
                <c:pt idx="20">
                  <c:v>0.70616734412192694</c:v>
                </c:pt>
                <c:pt idx="21">
                  <c:v>0.71205620087008636</c:v>
                </c:pt>
                <c:pt idx="22">
                  <c:v>0.71773560152821136</c:v>
                </c:pt>
                <c:pt idx="23">
                  <c:v>0.72321749393456292</c:v>
                </c:pt>
                <c:pt idx="24">
                  <c:v>0.72851285289465229</c:v>
                </c:pt>
                <c:pt idx="25">
                  <c:v>0.73858361198254663</c:v>
                </c:pt>
                <c:pt idx="26">
                  <c:v>0.75688326556578578</c:v>
                </c:pt>
                <c:pt idx="27">
                  <c:v>0.77309859553520477</c:v>
                </c:pt>
                <c:pt idx="28">
                  <c:v>0.78758074482695506</c:v>
                </c:pt>
                <c:pt idx="29">
                  <c:v>0.80060182015583159</c:v>
                </c:pt>
                <c:pt idx="30">
                  <c:v>0.81237688825593568</c:v>
                </c:pt>
                <c:pt idx="31">
                  <c:v>0.8230787936822358</c:v>
                </c:pt>
              </c:numCache>
            </c:numRef>
          </c:yVal>
          <c:smooth val="1"/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ワイブル!$J$6:$J$37</c:f>
              <c:numCache>
                <c:formatCode>0.00</c:formatCode>
                <c:ptCount val="32"/>
                <c:pt idx="0">
                  <c:v>9.999999500000011E-8</c:v>
                </c:pt>
                <c:pt idx="1">
                  <c:v>9.9501662508319488E-3</c:v>
                </c:pt>
                <c:pt idx="2">
                  <c:v>9.5162581964040455E-2</c:v>
                </c:pt>
                <c:pt idx="3">
                  <c:v>0.18126924692201815</c:v>
                </c:pt>
                <c:pt idx="4">
                  <c:v>0.25918177931828212</c:v>
                </c:pt>
                <c:pt idx="5">
                  <c:v>0.32967995396436073</c:v>
                </c:pt>
                <c:pt idx="6">
                  <c:v>0.39346934028736658</c:v>
                </c:pt>
                <c:pt idx="7">
                  <c:v>0.4511883639059735</c:v>
                </c:pt>
                <c:pt idx="8">
                  <c:v>0.50341469620859047</c:v>
                </c:pt>
                <c:pt idx="9">
                  <c:v>0.55067103588277844</c:v>
                </c:pt>
                <c:pt idx="10">
                  <c:v>0.59343034025940089</c:v>
                </c:pt>
                <c:pt idx="11">
                  <c:v>0.63212055882855767</c:v>
                </c:pt>
                <c:pt idx="12">
                  <c:v>0.6671289163019205</c:v>
                </c:pt>
                <c:pt idx="13">
                  <c:v>0.68336323062094673</c:v>
                </c:pt>
                <c:pt idx="14">
                  <c:v>0.69880578808779781</c:v>
                </c:pt>
                <c:pt idx="15">
                  <c:v>0.71349520313980985</c:v>
                </c:pt>
                <c:pt idx="16">
                  <c:v>0.72746820696598746</c:v>
                </c:pt>
                <c:pt idx="17">
                  <c:v>0.74075973935410855</c:v>
                </c:pt>
                <c:pt idx="18">
                  <c:v>0.75340303605839354</c:v>
                </c:pt>
                <c:pt idx="19">
                  <c:v>0.76542971190620235</c:v>
                </c:pt>
                <c:pt idx="20">
                  <c:v>0.77686983985157021</c:v>
                </c:pt>
                <c:pt idx="21">
                  <c:v>0.7877520261732569</c:v>
                </c:pt>
                <c:pt idx="22">
                  <c:v>0.79810348200534464</c:v>
                </c:pt>
                <c:pt idx="23">
                  <c:v>0.80795009137924589</c:v>
                </c:pt>
                <c:pt idx="24">
                  <c:v>0.81731647594726531</c:v>
                </c:pt>
                <c:pt idx="25">
                  <c:v>0.83470111177841344</c:v>
                </c:pt>
                <c:pt idx="26">
                  <c:v>0.8646647167633873</c:v>
                </c:pt>
                <c:pt idx="27">
                  <c:v>0.8891968416376661</c:v>
                </c:pt>
                <c:pt idx="28">
                  <c:v>0.90928204671058754</c:v>
                </c:pt>
                <c:pt idx="29">
                  <c:v>0.92572642178566611</c:v>
                </c:pt>
                <c:pt idx="30">
                  <c:v>0.93918993737478207</c:v>
                </c:pt>
                <c:pt idx="31">
                  <c:v>0.95021293163213605</c:v>
                </c:pt>
              </c:numCache>
            </c:numRef>
          </c:yVal>
          <c:smooth val="1"/>
        </c:ser>
        <c:ser>
          <c:idx val="2"/>
          <c:order val="2"/>
          <c:tx>
            <c:v>2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ワイブル!$K$6:$K$36</c:f>
              <c:numCache>
                <c:formatCode>0.00</c:formatCode>
                <c:ptCount val="31"/>
                <c:pt idx="0">
                  <c:v>9.9999999999999369E-15</c:v>
                </c:pt>
                <c:pt idx="1">
                  <c:v>9.999500016666259E-5</c:v>
                </c:pt>
                <c:pt idx="2">
                  <c:v>9.9501662508319488E-3</c:v>
                </c:pt>
                <c:pt idx="3">
                  <c:v>3.9210560847676795E-2</c:v>
                </c:pt>
                <c:pt idx="4">
                  <c:v>8.60688147287718E-2</c:v>
                </c:pt>
                <c:pt idx="5">
                  <c:v>0.14785621103378868</c:v>
                </c:pt>
                <c:pt idx="6">
                  <c:v>0.22119921692859512</c:v>
                </c:pt>
                <c:pt idx="7">
                  <c:v>0.30232367392896892</c:v>
                </c:pt>
                <c:pt idx="8">
                  <c:v>0.38737360581558389</c:v>
                </c:pt>
                <c:pt idx="9">
                  <c:v>0.47270757595695145</c:v>
                </c:pt>
                <c:pt idx="10">
                  <c:v>0.55514193377705889</c:v>
                </c:pt>
                <c:pt idx="11">
                  <c:v>0.63212055882855767</c:v>
                </c:pt>
                <c:pt idx="12">
                  <c:v>0.70180272057011273</c:v>
                </c:pt>
                <c:pt idx="13">
                  <c:v>0.73353170218647579</c:v>
                </c:pt>
                <c:pt idx="14">
                  <c:v>0.76307224131787821</c:v>
                </c:pt>
                <c:pt idx="15">
                  <c:v>0.79038861284890216</c:v>
                </c:pt>
                <c:pt idx="16">
                  <c:v>0.81548047600701068</c:v>
                </c:pt>
                <c:pt idx="17">
                  <c:v>0.83837880753466076</c:v>
                </c:pt>
                <c:pt idx="18">
                  <c:v>0.85914157907895494</c:v>
                </c:pt>
                <c:pt idx="19">
                  <c:v>0.87784933046001001</c:v>
                </c:pt>
                <c:pt idx="20">
                  <c:v>0.89460077543813565</c:v>
                </c:pt>
                <c:pt idx="21">
                  <c:v>0.90950855833630406</c:v>
                </c:pt>
                <c:pt idx="22">
                  <c:v>0.92269525955670029</c:v>
                </c:pt>
                <c:pt idx="23">
                  <c:v>0.93428972677249711</c:v>
                </c:pt>
                <c:pt idx="24">
                  <c:v>0.94442378738851696</c:v>
                </c:pt>
                <c:pt idx="25">
                  <c:v>0.9608361049010129</c:v>
                </c:pt>
                <c:pt idx="26">
                  <c:v>0.98168436111126578</c:v>
                </c:pt>
                <c:pt idx="27">
                  <c:v>0.99209294594840658</c:v>
                </c:pt>
                <c:pt idx="28">
                  <c:v>0.99684888840155561</c:v>
                </c:pt>
                <c:pt idx="29">
                  <c:v>0.99884077082609546</c:v>
                </c:pt>
                <c:pt idx="30">
                  <c:v>0.99960633095934492</c:v>
                </c:pt>
              </c:numCache>
            </c:numRef>
          </c:yVal>
          <c:smooth val="1"/>
        </c:ser>
        <c:ser>
          <c:idx val="3"/>
          <c:order val="3"/>
          <c:tx>
            <c:v>4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ワイブル!$L$6:$L$36</c:f>
              <c:numCache>
                <c:formatCode>0.00</c:formatCode>
                <c:ptCount val="31"/>
                <c:pt idx="0">
                  <c:v>9.999999999999975E-29</c:v>
                </c:pt>
                <c:pt idx="1">
                  <c:v>9.9999999500000192E-9</c:v>
                </c:pt>
                <c:pt idx="2">
                  <c:v>9.999500016666259E-5</c:v>
                </c:pt>
                <c:pt idx="3">
                  <c:v>1.5987206823936877E-3</c:v>
                </c:pt>
                <c:pt idx="4">
                  <c:v>8.0672833944288314E-3</c:v>
                </c:pt>
                <c:pt idx="5">
                  <c:v>2.5275098398206065E-2</c:v>
                </c:pt>
                <c:pt idx="6">
                  <c:v>6.0586937186524213E-2</c:v>
                </c:pt>
                <c:pt idx="7">
                  <c:v>0.12155326065006869</c:v>
                </c:pt>
                <c:pt idx="8">
                  <c:v>0.21345079778654499</c:v>
                </c:pt>
                <c:pt idx="9">
                  <c:v>0.33608423666452653</c:v>
                </c:pt>
                <c:pt idx="10">
                  <c:v>0.48112900953454762</c:v>
                </c:pt>
                <c:pt idx="11">
                  <c:v>0.63212055882855767</c:v>
                </c:pt>
                <c:pt idx="12">
                  <c:v>0.76871394471567145</c:v>
                </c:pt>
                <c:pt idx="13">
                  <c:v>0.82605328286054258</c:v>
                </c:pt>
                <c:pt idx="14">
                  <c:v>0.87426767040557207</c:v>
                </c:pt>
                <c:pt idx="15">
                  <c:v>0.91296163234377647</c:v>
                </c:pt>
                <c:pt idx="16">
                  <c:v>0.94250745547383541</c:v>
                </c:pt>
                <c:pt idx="17">
                  <c:v>0.96390158245779201</c:v>
                </c:pt>
                <c:pt idx="18">
                  <c:v>0.97854076091991959</c:v>
                </c:pt>
                <c:pt idx="19">
                  <c:v>0.98797185850350955</c:v>
                </c:pt>
                <c:pt idx="20">
                  <c:v>0.99367028457251427</c:v>
                </c:pt>
                <c:pt idx="21">
                  <c:v>0.99688649522497152</c:v>
                </c:pt>
                <c:pt idx="22">
                  <c:v>0.9985750235618075</c:v>
                </c:pt>
                <c:pt idx="23">
                  <c:v>0.99939604221206713</c:v>
                </c:pt>
                <c:pt idx="24">
                  <c:v>0.99976409939337041</c:v>
                </c:pt>
                <c:pt idx="25">
                  <c:v>0.99997239738380339</c:v>
                </c:pt>
                <c:pt idx="26">
                  <c:v>0.99999988746482527</c:v>
                </c:pt>
                <c:pt idx="27">
                  <c:v>0.99999999993295119</c:v>
                </c:pt>
                <c:pt idx="28">
                  <c:v>0.99999999999999611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1"/>
        </c:ser>
        <c:ser>
          <c:idx val="4"/>
          <c:order val="4"/>
          <c:tx>
            <c:v>6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ワイブル!$M$6:$M$37</c:f>
              <c:numCache>
                <c:formatCode>0.00</c:formatCode>
                <c:ptCount val="32"/>
                <c:pt idx="0">
                  <c:v>1.0000000000000034E-42</c:v>
                </c:pt>
                <c:pt idx="1">
                  <c:v>9.9999999999950097E-13</c:v>
                </c:pt>
                <c:pt idx="2">
                  <c:v>9.9999950000016712E-7</c:v>
                </c:pt>
                <c:pt idx="3">
                  <c:v>6.3997952043690036E-5</c:v>
                </c:pt>
                <c:pt idx="4">
                  <c:v>7.2873434405831437E-4</c:v>
                </c:pt>
                <c:pt idx="5">
                  <c:v>4.0876228335276019E-3</c:v>
                </c:pt>
                <c:pt idx="6">
                  <c:v>1.5503562994591602E-2</c:v>
                </c:pt>
                <c:pt idx="7">
                  <c:v>4.5584339886940974E-2</c:v>
                </c:pt>
                <c:pt idx="8">
                  <c:v>0.11099196032038805</c:v>
                </c:pt>
                <c:pt idx="9">
                  <c:v>0.23059977790193081</c:v>
                </c:pt>
                <c:pt idx="10">
                  <c:v>0.41224259926286577</c:v>
                </c:pt>
                <c:pt idx="11">
                  <c:v>0.63212055882855767</c:v>
                </c:pt>
                <c:pt idx="12">
                  <c:v>0.82993269355110288</c:v>
                </c:pt>
                <c:pt idx="13">
                  <c:v>0.90104209938712421</c:v>
                </c:pt>
                <c:pt idx="14">
                  <c:v>0.94951020286279231</c:v>
                </c:pt>
                <c:pt idx="15">
                  <c:v>0.9779556129626843</c:v>
                </c:pt>
                <c:pt idx="16">
                  <c:v>0.99198795304009968</c:v>
                </c:pt>
                <c:pt idx="17">
                  <c:v>0.99765024718302675</c:v>
                </c:pt>
                <c:pt idx="18">
                  <c:v>0.99946301263897575</c:v>
                </c:pt>
                <c:pt idx="19">
                  <c:v>0.99990803609461087</c:v>
                </c:pt>
                <c:pt idx="20">
                  <c:v>0.99998869906395682</c:v>
                </c:pt>
                <c:pt idx="21">
                  <c:v>0.99999905041901271</c:v>
                </c:pt>
                <c:pt idx="22">
                  <c:v>0.99999994826938166</c:v>
                </c:pt>
                <c:pt idx="23">
                  <c:v>0.99999999827697961</c:v>
                </c:pt>
                <c:pt idx="24">
                  <c:v>0.99999999996710065</c:v>
                </c:pt>
                <c:pt idx="25">
                  <c:v>0.99999999999999833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455680"/>
        <c:axId val="178457216"/>
      </c:scatterChart>
      <c:valAx>
        <c:axId val="178455680"/>
        <c:scaling>
          <c:orientation val="minMax"/>
          <c:max val="30"/>
          <c:min val="0"/>
        </c:scaling>
        <c:delete val="0"/>
        <c:axPos val="b"/>
        <c:minorGridlines/>
        <c:numFmt formatCode="#,##0_);[Red]\(#,##0\)" sourceLinked="0"/>
        <c:majorTickMark val="out"/>
        <c:minorTickMark val="none"/>
        <c:tickLblPos val="nextTo"/>
        <c:crossAx val="178457216"/>
        <c:crosses val="autoZero"/>
        <c:crossBetween val="midCat"/>
        <c:majorUnit val="5"/>
        <c:minorUnit val="5"/>
      </c:valAx>
      <c:valAx>
        <c:axId val="178457216"/>
        <c:scaling>
          <c:orientation val="minMax"/>
          <c:max val="1.01"/>
          <c:min val="0"/>
        </c:scaling>
        <c:delete val="0"/>
        <c:axPos val="l"/>
        <c:majorGridlines/>
        <c:numFmt formatCode="#,##0.0_);[Red]\(#,##0.0\)" sourceLinked="0"/>
        <c:majorTickMark val="out"/>
        <c:minorTickMark val="none"/>
        <c:tickLblPos val="nextTo"/>
        <c:crossAx val="178455680"/>
        <c:crosses val="autoZero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157162</xdr:colOff>
      <xdr:row>10</xdr:row>
      <xdr:rowOff>123825</xdr:rowOff>
    </xdr:from>
    <xdr:to>
      <xdr:col>19</xdr:col>
      <xdr:colOff>342900</xdr:colOff>
      <xdr:row>24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142875</xdr:colOff>
      <xdr:row>25</xdr:row>
      <xdr:rowOff>0</xdr:rowOff>
    </xdr:from>
    <xdr:to>
      <xdr:col>19</xdr:col>
      <xdr:colOff>330684</xdr:colOff>
      <xdr:row>38</xdr:row>
      <xdr:rowOff>114300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4</xdr:row>
          <xdr:rowOff>0</xdr:rowOff>
        </xdr:from>
        <xdr:to>
          <xdr:col>17</xdr:col>
          <xdr:colOff>523875</xdr:colOff>
          <xdr:row>6</xdr:row>
          <xdr:rowOff>47625</xdr:rowOff>
        </xdr:to>
        <xdr:sp macro="" textlink="">
          <xdr:nvSpPr>
            <xdr:cNvPr id="2091" name="Object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7</xdr:row>
          <xdr:rowOff>0</xdr:rowOff>
        </xdr:from>
        <xdr:to>
          <xdr:col>18</xdr:col>
          <xdr:colOff>485775</xdr:colOff>
          <xdr:row>9</xdr:row>
          <xdr:rowOff>47625</xdr:rowOff>
        </xdr:to>
        <xdr:sp macro="" textlink="">
          <xdr:nvSpPr>
            <xdr:cNvPr id="2092" name="Object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433387</xdr:colOff>
      <xdr:row>4</xdr:row>
      <xdr:rowOff>190499</xdr:rowOff>
    </xdr:from>
    <xdr:to>
      <xdr:col>18</xdr:col>
      <xdr:colOff>180975</xdr:colOff>
      <xdr:row>19</xdr:row>
      <xdr:rowOff>57150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438150</xdr:colOff>
      <xdr:row>20</xdr:row>
      <xdr:rowOff>57150</xdr:rowOff>
    </xdr:from>
    <xdr:to>
      <xdr:col>18</xdr:col>
      <xdr:colOff>142875</xdr:colOff>
      <xdr:row>34</xdr:row>
      <xdr:rowOff>114301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66"/>
  <sheetViews>
    <sheetView tabSelected="1" zoomScaleNormal="100" workbookViewId="0"/>
  </sheetViews>
  <sheetFormatPr defaultRowHeight="15" x14ac:dyDescent="0.15"/>
  <cols>
    <col min="1" max="1" width="3.125" style="1" customWidth="1"/>
    <col min="2" max="2" width="7.75" style="1" customWidth="1"/>
    <col min="3" max="3" width="5.625" style="1" customWidth="1"/>
    <col min="4" max="8" width="5.75" style="1" customWidth="1"/>
    <col min="9" max="9" width="2.25" style="1" customWidth="1"/>
    <col min="10" max="15" width="5.625" style="1" customWidth="1"/>
    <col min="16" max="16384" width="9" style="1"/>
  </cols>
  <sheetData>
    <row r="1" spans="2:14" ht="18" customHeight="1" x14ac:dyDescent="0.15">
      <c r="B1" s="1" t="s">
        <v>2</v>
      </c>
    </row>
    <row r="2" spans="2:14" ht="15.75" thickBot="1" x14ac:dyDescent="0.2">
      <c r="B2" s="13" t="s">
        <v>11</v>
      </c>
    </row>
    <row r="3" spans="2:14" ht="17.25" thickBot="1" x14ac:dyDescent="0.2">
      <c r="C3" s="5" t="s">
        <v>3</v>
      </c>
      <c r="D3" s="9">
        <v>2</v>
      </c>
    </row>
    <row r="4" spans="2:14" ht="16.5" x14ac:dyDescent="0.15">
      <c r="B4" s="6"/>
      <c r="C4" s="6"/>
      <c r="D4" s="10" t="s">
        <v>4</v>
      </c>
      <c r="E4" s="14" t="s">
        <v>5</v>
      </c>
      <c r="F4" s="15"/>
      <c r="G4" s="15"/>
      <c r="H4" s="15"/>
      <c r="I4" s="6"/>
      <c r="J4" s="14" t="s">
        <v>6</v>
      </c>
      <c r="K4" s="15"/>
      <c r="L4" s="15"/>
      <c r="M4" s="15"/>
      <c r="N4" s="15"/>
    </row>
    <row r="5" spans="2:14" x14ac:dyDescent="0.15">
      <c r="B5" s="7" t="s">
        <v>0</v>
      </c>
      <c r="C5" s="7" t="s">
        <v>1</v>
      </c>
      <c r="D5" s="8">
        <v>1.5</v>
      </c>
      <c r="E5" s="8">
        <v>1</v>
      </c>
      <c r="F5" s="8">
        <v>0.8</v>
      </c>
      <c r="G5" s="8">
        <v>0.6</v>
      </c>
      <c r="H5" s="8">
        <v>0.4</v>
      </c>
      <c r="I5" s="8"/>
      <c r="J5" s="8">
        <v>1.5</v>
      </c>
      <c r="K5" s="8">
        <v>1</v>
      </c>
      <c r="L5" s="8">
        <v>0.8</v>
      </c>
      <c r="M5" s="8">
        <v>0.6</v>
      </c>
      <c r="N5" s="8">
        <v>0.4</v>
      </c>
    </row>
    <row r="6" spans="2:14" x14ac:dyDescent="0.15">
      <c r="B6" s="3">
        <f>EXP(C6)</f>
        <v>0.1353352832366127</v>
      </c>
      <c r="C6" s="2">
        <v>-2</v>
      </c>
      <c r="D6" s="2">
        <f t="shared" ref="D6:H15" si="0">(1/D$5)*EXP(($C6-$D$3)/D$5)*EXP(-EXP(($C6-$D$3)/D$5))</f>
        <v>4.3212942832593824E-2</v>
      </c>
      <c r="E6" s="2">
        <f t="shared" si="0"/>
        <v>1.7983229696713642E-2</v>
      </c>
      <c r="F6" s="2">
        <f t="shared" si="0"/>
        <v>8.365874596919393E-3</v>
      </c>
      <c r="G6" s="2">
        <f t="shared" si="0"/>
        <v>2.118358724478772E-3</v>
      </c>
      <c r="H6" s="2">
        <f t="shared" si="0"/>
        <v>1.1349467163912456E-4</v>
      </c>
      <c r="I6" s="2"/>
      <c r="J6" s="2">
        <f t="shared" ref="J6:N15" si="1">1-EXP(-EXP(($C6-$D$3)/J$5))</f>
        <v>6.712442879320113E-2</v>
      </c>
      <c r="K6" s="2">
        <f t="shared" si="1"/>
        <v>1.8148926938333476E-2</v>
      </c>
      <c r="L6" s="2">
        <f t="shared" si="1"/>
        <v>6.715297932158526E-3</v>
      </c>
      <c r="M6" s="2">
        <f t="shared" si="1"/>
        <v>1.2718243463599732E-3</v>
      </c>
      <c r="N6" s="2">
        <f t="shared" si="1"/>
        <v>4.5398899201298804E-5</v>
      </c>
    </row>
    <row r="7" spans="2:14" x14ac:dyDescent="0.15">
      <c r="B7" s="3">
        <f t="shared" ref="B7:B66" si="2">EXP(C7)</f>
        <v>0.22313016014842982</v>
      </c>
      <c r="C7" s="2">
        <v>-1.5</v>
      </c>
      <c r="D7" s="2">
        <f t="shared" si="0"/>
        <v>5.8673305956284824E-2</v>
      </c>
      <c r="E7" s="2">
        <f t="shared" si="0"/>
        <v>2.929913213328152E-2</v>
      </c>
      <c r="F7" s="2">
        <f t="shared" si="0"/>
        <v>1.5538342640383932E-2</v>
      </c>
      <c r="G7" s="2">
        <f t="shared" si="0"/>
        <v>4.8662288307755484E-3</v>
      </c>
      <c r="H7" s="2">
        <f t="shared" si="0"/>
        <v>3.9609054278392505E-4</v>
      </c>
      <c r="I7" s="2"/>
      <c r="J7" s="2">
        <f t="shared" si="1"/>
        <v>9.2418552777121077E-2</v>
      </c>
      <c r="K7" s="2">
        <f t="shared" si="1"/>
        <v>2.9745997408937574E-2</v>
      </c>
      <c r="L7" s="2">
        <f t="shared" si="1"/>
        <v>1.2509242991871727E-2</v>
      </c>
      <c r="M7" s="2">
        <f t="shared" si="1"/>
        <v>2.9240164072035224E-3</v>
      </c>
      <c r="N7" s="2">
        <f t="shared" si="1"/>
        <v>1.5844877078308173E-4</v>
      </c>
    </row>
    <row r="8" spans="2:14" x14ac:dyDescent="0.15">
      <c r="B8" s="3">
        <f t="shared" si="2"/>
        <v>0.36787944117144233</v>
      </c>
      <c r="C8" s="2">
        <v>-1</v>
      </c>
      <c r="D8" s="2">
        <f t="shared" si="0"/>
        <v>7.8803301062095432E-2</v>
      </c>
      <c r="E8" s="2">
        <f t="shared" si="0"/>
        <v>4.7369009677907921E-2</v>
      </c>
      <c r="F8" s="2">
        <f t="shared" si="0"/>
        <v>2.87138930616492E-2</v>
      </c>
      <c r="G8" s="2">
        <f t="shared" si="0"/>
        <v>1.1154499462559191E-2</v>
      </c>
      <c r="H8" s="2">
        <f t="shared" si="0"/>
        <v>1.381946381016585E-3</v>
      </c>
      <c r="I8" s="2"/>
      <c r="J8" s="2">
        <f t="shared" si="1"/>
        <v>0.12657698150688335</v>
      </c>
      <c r="K8" s="2">
        <f t="shared" si="1"/>
        <v>4.8568007099546562E-2</v>
      </c>
      <c r="L8" s="2">
        <f t="shared" si="1"/>
        <v>2.3243358867664377E-2</v>
      </c>
      <c r="M8" s="2">
        <f t="shared" si="1"/>
        <v>6.715297932158526E-3</v>
      </c>
      <c r="N8" s="2">
        <f t="shared" si="1"/>
        <v>5.5293144718193687E-4</v>
      </c>
    </row>
    <row r="9" spans="2:14" x14ac:dyDescent="0.15">
      <c r="B9" s="3">
        <f t="shared" si="2"/>
        <v>0.44932896411722156</v>
      </c>
      <c r="C9" s="2">
        <v>-0.8</v>
      </c>
      <c r="D9" s="2">
        <f t="shared" si="0"/>
        <v>8.8321647813028453E-2</v>
      </c>
      <c r="E9" s="2">
        <f t="shared" si="0"/>
        <v>5.7222387768033046E-2</v>
      </c>
      <c r="F9" s="2">
        <f t="shared" si="0"/>
        <v>3.6623915166601913E-2</v>
      </c>
      <c r="G9" s="2">
        <f t="shared" si="0"/>
        <v>1.5525916711717999E-2</v>
      </c>
      <c r="H9" s="2">
        <f t="shared" si="0"/>
        <v>2.2776270396205529E-3</v>
      </c>
      <c r="I9" s="2"/>
      <c r="J9" s="2">
        <f t="shared" si="1"/>
        <v>0.14327497074732853</v>
      </c>
      <c r="K9" s="2">
        <f t="shared" si="1"/>
        <v>5.8998045755952133E-2</v>
      </c>
      <c r="L9" s="2">
        <f t="shared" si="1"/>
        <v>2.9745997408937574E-2</v>
      </c>
      <c r="M9" s="2">
        <f t="shared" si="1"/>
        <v>9.3594873200913975E-3</v>
      </c>
      <c r="N9" s="2">
        <f t="shared" si="1"/>
        <v>9.1146632754213197E-4</v>
      </c>
    </row>
    <row r="10" spans="2:14" x14ac:dyDescent="0.15">
      <c r="B10" s="3">
        <f t="shared" si="2"/>
        <v>0.54881163609402639</v>
      </c>
      <c r="C10" s="2">
        <v>-0.6</v>
      </c>
      <c r="D10" s="2">
        <f t="shared" si="0"/>
        <v>9.871751540948065E-2</v>
      </c>
      <c r="E10" s="2">
        <f t="shared" si="0"/>
        <v>6.8956902001066953E-2</v>
      </c>
      <c r="F10" s="2">
        <f t="shared" si="0"/>
        <v>4.6624428590844036E-2</v>
      </c>
      <c r="G10" s="2">
        <f t="shared" si="0"/>
        <v>2.1587702863117317E-2</v>
      </c>
      <c r="H10" s="2">
        <f t="shared" si="0"/>
        <v>3.7529514046332653E-3</v>
      </c>
      <c r="I10" s="2"/>
      <c r="J10" s="2">
        <f t="shared" si="1"/>
        <v>0.16196418919584132</v>
      </c>
      <c r="K10" s="2">
        <f t="shared" si="1"/>
        <v>7.1582335752350623E-2</v>
      </c>
      <c r="L10" s="2">
        <f t="shared" si="1"/>
        <v>3.8032110557789989E-2</v>
      </c>
      <c r="M10" s="2">
        <f t="shared" si="1"/>
        <v>1.3037988097767572E-2</v>
      </c>
      <c r="N10" s="2">
        <f t="shared" si="1"/>
        <v>1.5023095944391995E-3</v>
      </c>
    </row>
    <row r="11" spans="2:14" x14ac:dyDescent="0.15">
      <c r="B11" s="3">
        <f t="shared" si="2"/>
        <v>0.67032004603563933</v>
      </c>
      <c r="C11" s="2">
        <v>-0.4</v>
      </c>
      <c r="D11" s="2">
        <f t="shared" si="0"/>
        <v>0.10999046199309928</v>
      </c>
      <c r="E11" s="2">
        <f t="shared" si="0"/>
        <v>8.2850462455090326E-2</v>
      </c>
      <c r="F11" s="2">
        <f t="shared" si="0"/>
        <v>5.921126209738492E-2</v>
      </c>
      <c r="G11" s="2">
        <f t="shared" si="0"/>
        <v>2.9972049494522739E-2</v>
      </c>
      <c r="H11" s="2">
        <f t="shared" si="0"/>
        <v>6.1815389325372777E-3</v>
      </c>
      <c r="I11" s="2"/>
      <c r="J11" s="2">
        <f t="shared" si="1"/>
        <v>0.18282051306097125</v>
      </c>
      <c r="K11" s="2">
        <f t="shared" si="1"/>
        <v>8.6724739139814599E-2</v>
      </c>
      <c r="L11" s="2">
        <f t="shared" si="1"/>
        <v>4.8568007099546562E-2</v>
      </c>
      <c r="M11" s="2">
        <f t="shared" si="1"/>
        <v>1.8148926938333476E-2</v>
      </c>
      <c r="N11" s="2">
        <f t="shared" si="1"/>
        <v>2.4756826072475091E-3</v>
      </c>
    </row>
    <row r="12" spans="2:14" x14ac:dyDescent="0.15">
      <c r="B12" s="3">
        <f t="shared" si="2"/>
        <v>0.81873075307798182</v>
      </c>
      <c r="C12" s="2">
        <v>-0.2</v>
      </c>
      <c r="D12" s="2">
        <f t="shared" si="0"/>
        <v>0.12211098226990688</v>
      </c>
      <c r="E12" s="2">
        <f t="shared" si="0"/>
        <v>9.9181561061728471E-2</v>
      </c>
      <c r="F12" s="2">
        <f t="shared" si="0"/>
        <v>7.4961224193710277E-2</v>
      </c>
      <c r="G12" s="2">
        <f t="shared" si="0"/>
        <v>4.1527368959842409E-2</v>
      </c>
      <c r="H12" s="2">
        <f t="shared" si="0"/>
        <v>1.0175259548117571E-2</v>
      </c>
      <c r="I12" s="2"/>
      <c r="J12" s="2">
        <f t="shared" si="1"/>
        <v>0.20601696324764296</v>
      </c>
      <c r="K12" s="2">
        <f t="shared" si="1"/>
        <v>0.10488507252295087</v>
      </c>
      <c r="L12" s="2">
        <f t="shared" si="1"/>
        <v>6.1927331479751824E-2</v>
      </c>
      <c r="M12" s="2">
        <f t="shared" si="1"/>
        <v>2.5237603135547348E-2</v>
      </c>
      <c r="N12" s="2">
        <f t="shared" si="1"/>
        <v>4.07843195246127E-3</v>
      </c>
    </row>
    <row r="13" spans="2:14" x14ac:dyDescent="0.15">
      <c r="B13" s="3">
        <f t="shared" si="2"/>
        <v>1</v>
      </c>
      <c r="C13" s="2">
        <v>0</v>
      </c>
      <c r="D13" s="2">
        <f t="shared" si="0"/>
        <v>0.13501146481997023</v>
      </c>
      <c r="E13" s="2">
        <f t="shared" si="0"/>
        <v>0.11820495159314316</v>
      </c>
      <c r="F13" s="2">
        <f t="shared" si="0"/>
        <v>9.4520224896783148E-2</v>
      </c>
      <c r="G13" s="2">
        <f t="shared" si="0"/>
        <v>5.7372986613859422E-2</v>
      </c>
      <c r="H13" s="2">
        <f t="shared" si="0"/>
        <v>1.6731749193838786E-2</v>
      </c>
      <c r="I13" s="2"/>
      <c r="J13" s="2">
        <f t="shared" si="1"/>
        <v>0.2317170107474974</v>
      </c>
      <c r="K13" s="2">
        <f t="shared" si="1"/>
        <v>0.12657698150688335</v>
      </c>
      <c r="L13" s="2">
        <f t="shared" si="1"/>
        <v>7.8806344824484231E-2</v>
      </c>
      <c r="M13" s="2">
        <f t="shared" si="1"/>
        <v>3.5045176096974107E-2</v>
      </c>
      <c r="N13" s="2">
        <f t="shared" si="1"/>
        <v>6.715297932158526E-3</v>
      </c>
    </row>
    <row r="14" spans="2:14" x14ac:dyDescent="0.15">
      <c r="B14" s="3">
        <f t="shared" si="2"/>
        <v>1.1051709180756477</v>
      </c>
      <c r="C14" s="2">
        <v>0.1</v>
      </c>
      <c r="D14" s="2">
        <f t="shared" si="0"/>
        <v>0.14172013252457058</v>
      </c>
      <c r="E14" s="2">
        <f t="shared" si="0"/>
        <v>0.12879044933040937</v>
      </c>
      <c r="F14" s="2">
        <f t="shared" si="0"/>
        <v>0.1059412124869864</v>
      </c>
      <c r="G14" s="2">
        <f t="shared" si="0"/>
        <v>6.7341076023632318E-2</v>
      </c>
      <c r="H14" s="2">
        <f t="shared" si="0"/>
        <v>2.1442915597646432E-2</v>
      </c>
      <c r="I14" s="2"/>
      <c r="J14" s="2">
        <f t="shared" si="1"/>
        <v>0.24555227622690001</v>
      </c>
      <c r="K14" s="2">
        <f t="shared" si="1"/>
        <v>0.13892065060316616</v>
      </c>
      <c r="L14" s="2">
        <f t="shared" si="1"/>
        <v>8.8819702082794216E-2</v>
      </c>
      <c r="M14" s="2">
        <f t="shared" si="1"/>
        <v>4.1268136702201863E-2</v>
      </c>
      <c r="N14" s="2">
        <f t="shared" si="1"/>
        <v>8.6143769876665388E-3</v>
      </c>
    </row>
    <row r="15" spans="2:14" x14ac:dyDescent="0.15">
      <c r="B15" s="3">
        <f t="shared" si="2"/>
        <v>1.2214027581601699</v>
      </c>
      <c r="C15" s="2">
        <v>0.2</v>
      </c>
      <c r="D15" s="2">
        <f t="shared" si="0"/>
        <v>0.14857590299836565</v>
      </c>
      <c r="E15" s="2">
        <f t="shared" si="0"/>
        <v>0.14011400193185103</v>
      </c>
      <c r="F15" s="2">
        <f t="shared" si="0"/>
        <v>0.11856953784640283</v>
      </c>
      <c r="G15" s="2">
        <f t="shared" si="0"/>
        <v>7.894834946317987E-2</v>
      </c>
      <c r="H15" s="2">
        <f t="shared" si="0"/>
        <v>2.7465674206007006E-2</v>
      </c>
      <c r="I15" s="2"/>
      <c r="J15" s="2">
        <f t="shared" si="1"/>
        <v>0.26006594521639381</v>
      </c>
      <c r="K15" s="2">
        <f t="shared" si="1"/>
        <v>0.15235968348422668</v>
      </c>
      <c r="L15" s="2">
        <f t="shared" si="1"/>
        <v>0.10003483733937224</v>
      </c>
      <c r="M15" s="2">
        <f t="shared" si="1"/>
        <v>4.8568007099546562E-2</v>
      </c>
      <c r="N15" s="2">
        <f t="shared" si="1"/>
        <v>1.1047519496204861E-2</v>
      </c>
    </row>
    <row r="16" spans="2:14" x14ac:dyDescent="0.15">
      <c r="B16" s="3">
        <f t="shared" si="2"/>
        <v>1.3498588075760032</v>
      </c>
      <c r="C16" s="2">
        <v>0.3</v>
      </c>
      <c r="D16" s="2">
        <f t="shared" ref="D16:H25" si="3">(1/D$5)*EXP(($C16-$D$3)/D$5)*EXP(-EXP(($C16-$D$3)/D$5))</f>
        <v>0.15555487542706084</v>
      </c>
      <c r="E16" s="2">
        <f t="shared" si="3"/>
        <v>0.15218117547040827</v>
      </c>
      <c r="F16" s="2">
        <f t="shared" si="3"/>
        <v>0.13248452710345021</v>
      </c>
      <c r="G16" s="2">
        <f t="shared" si="3"/>
        <v>9.2428104880523887E-2</v>
      </c>
      <c r="H16" s="2">
        <f t="shared" si="3"/>
        <v>3.5155524562080355E-2</v>
      </c>
      <c r="I16" s="2"/>
      <c r="J16" s="2">
        <f t="shared" ref="J16:N25" si="4">1-EXP(-EXP(($C16-$D$3)/J$5))</f>
        <v>0.27527156849801115</v>
      </c>
      <c r="K16" s="2">
        <f t="shared" si="4"/>
        <v>0.16696825146377936</v>
      </c>
      <c r="L16" s="2">
        <f t="shared" si="4"/>
        <v>0.11257650863983459</v>
      </c>
      <c r="M16" s="2">
        <f t="shared" si="4"/>
        <v>5.7120201540480475E-2</v>
      </c>
      <c r="N16" s="2">
        <f t="shared" si="4"/>
        <v>1.416298172449737E-2</v>
      </c>
    </row>
    <row r="17" spans="2:14" x14ac:dyDescent="0.15">
      <c r="B17" s="3">
        <f t="shared" si="2"/>
        <v>1.4918246976412703</v>
      </c>
      <c r="C17" s="2">
        <v>0.4</v>
      </c>
      <c r="D17" s="2">
        <f t="shared" si="3"/>
        <v>0.16262870472251015</v>
      </c>
      <c r="E17" s="2">
        <f t="shared" si="3"/>
        <v>0.16498569298964891</v>
      </c>
      <c r="F17" s="2">
        <f t="shared" si="3"/>
        <v>0.14775618949142894</v>
      </c>
      <c r="G17" s="2">
        <f t="shared" si="3"/>
        <v>0.10803235708148452</v>
      </c>
      <c r="H17" s="2">
        <f t="shared" si="3"/>
        <v>4.4958074241784107E-2</v>
      </c>
      <c r="I17" s="2"/>
      <c r="J17" s="2">
        <f t="shared" si="4"/>
        <v>0.29118008752533753</v>
      </c>
      <c r="K17" s="2">
        <f t="shared" si="4"/>
        <v>0.18282051306097113</v>
      </c>
      <c r="L17" s="2">
        <f t="shared" si="4"/>
        <v>0.12657698150688335</v>
      </c>
      <c r="M17" s="2">
        <f t="shared" si="4"/>
        <v>6.712442879320113E-2</v>
      </c>
      <c r="N17" s="2">
        <f t="shared" si="4"/>
        <v>1.8148926938333476E-2</v>
      </c>
    </row>
    <row r="18" spans="2:14" x14ac:dyDescent="0.15">
      <c r="B18" s="3">
        <f t="shared" si="2"/>
        <v>1.6487212707001282</v>
      </c>
      <c r="C18" s="2">
        <v>0.5</v>
      </c>
      <c r="D18" s="2">
        <f t="shared" si="3"/>
        <v>0.16976425336238835</v>
      </c>
      <c r="E18" s="2">
        <f t="shared" si="3"/>
        <v>0.17850651851312094</v>
      </c>
      <c r="F18" s="2">
        <f t="shared" si="3"/>
        <v>0.1644396877980874</v>
      </c>
      <c r="G18" s="2">
        <f t="shared" si="3"/>
        <v>0.12602696652904419</v>
      </c>
      <c r="H18" s="2">
        <f t="shared" si="3"/>
        <v>5.7427786123298401E-2</v>
      </c>
      <c r="I18" s="2"/>
      <c r="J18" s="2">
        <f t="shared" si="4"/>
        <v>0.30779937244465361</v>
      </c>
      <c r="K18" s="2">
        <f t="shared" si="4"/>
        <v>0.19998928699564644</v>
      </c>
      <c r="L18" s="2">
        <f t="shared" si="4"/>
        <v>0.14217483173209389</v>
      </c>
      <c r="M18" s="2">
        <f t="shared" si="4"/>
        <v>7.8806344824484231E-2</v>
      </c>
      <c r="N18" s="2">
        <f t="shared" si="4"/>
        <v>2.3243358867664377E-2</v>
      </c>
    </row>
    <row r="19" spans="2:14" x14ac:dyDescent="0.15">
      <c r="B19" s="3">
        <f t="shared" si="2"/>
        <v>1.8221188003905089</v>
      </c>
      <c r="C19" s="2">
        <v>0.6</v>
      </c>
      <c r="D19" s="2">
        <f t="shared" si="3"/>
        <v>0.17692326662299204</v>
      </c>
      <c r="E19" s="2">
        <f t="shared" si="3"/>
        <v>0.19270457467911481</v>
      </c>
      <c r="F19" s="2">
        <f t="shared" si="3"/>
        <v>0.18256839808681641</v>
      </c>
      <c r="G19" s="2">
        <f t="shared" si="3"/>
        <v>0.14668326489071207</v>
      </c>
      <c r="H19" s="2">
        <f t="shared" si="3"/>
        <v>7.3247830333203826E-2</v>
      </c>
      <c r="I19" s="2"/>
      <c r="J19" s="2">
        <f t="shared" si="4"/>
        <v>0.32513372636409477</v>
      </c>
      <c r="K19" s="2">
        <f t="shared" si="4"/>
        <v>0.21854441515043654</v>
      </c>
      <c r="L19" s="2">
        <f t="shared" si="4"/>
        <v>0.15951312625242164</v>
      </c>
      <c r="M19" s="2">
        <f t="shared" si="4"/>
        <v>9.2418552777121077E-2</v>
      </c>
      <c r="N19" s="2">
        <f t="shared" si="4"/>
        <v>2.9745997408937574E-2</v>
      </c>
    </row>
    <row r="20" spans="2:14" x14ac:dyDescent="0.15">
      <c r="B20" s="3">
        <f t="shared" si="2"/>
        <v>2.0137527074704766</v>
      </c>
      <c r="C20" s="2">
        <v>0.7</v>
      </c>
      <c r="D20" s="2">
        <f t="shared" si="3"/>
        <v>0.18406208509648356</v>
      </c>
      <c r="E20" s="2">
        <f t="shared" si="3"/>
        <v>0.20751912123351629</v>
      </c>
      <c r="F20" s="2">
        <f t="shared" si="3"/>
        <v>0.20214538274566768</v>
      </c>
      <c r="G20" s="2">
        <f t="shared" si="3"/>
        <v>0.17026488851278937</v>
      </c>
      <c r="H20" s="2">
        <f t="shared" si="3"/>
        <v>9.3248857181688072E-2</v>
      </c>
      <c r="I20" s="2"/>
      <c r="J20" s="2">
        <f t="shared" si="4"/>
        <v>0.34318335888420504</v>
      </c>
      <c r="K20" s="2">
        <f t="shared" si="4"/>
        <v>0.23855077999058472</v>
      </c>
      <c r="L20" s="2">
        <f t="shared" si="4"/>
        <v>0.17873683198907797</v>
      </c>
      <c r="M20" s="2">
        <f t="shared" si="4"/>
        <v>0.10824053781308718</v>
      </c>
      <c r="N20" s="2">
        <f t="shared" si="4"/>
        <v>3.8032110557789989E-2</v>
      </c>
    </row>
    <row r="21" spans="2:14" x14ac:dyDescent="0.15">
      <c r="B21" s="3">
        <f t="shared" si="2"/>
        <v>2.2255409284924679</v>
      </c>
      <c r="C21" s="2">
        <v>0.8</v>
      </c>
      <c r="D21" s="2">
        <f t="shared" si="3"/>
        <v>0.19113141091926922</v>
      </c>
      <c r="E21" s="2">
        <f t="shared" si="3"/>
        <v>0.22286385449754847</v>
      </c>
      <c r="F21" s="2">
        <f t="shared" si="3"/>
        <v>0.2231331481414012</v>
      </c>
      <c r="G21" s="2">
        <f t="shared" si="3"/>
        <v>0.19700825265523861</v>
      </c>
      <c r="H21" s="2">
        <f t="shared" si="3"/>
        <v>0.11842252419476984</v>
      </c>
      <c r="I21" s="2"/>
      <c r="J21" s="2">
        <f t="shared" si="4"/>
        <v>0.36194383341798142</v>
      </c>
      <c r="K21" s="2">
        <f t="shared" si="4"/>
        <v>0.26006594521639381</v>
      </c>
      <c r="L21" s="2">
        <f t="shared" si="4"/>
        <v>0.19998928699564644</v>
      </c>
      <c r="M21" s="2">
        <f t="shared" si="4"/>
        <v>0.12657698150688335</v>
      </c>
      <c r="N21" s="2">
        <f t="shared" si="4"/>
        <v>4.8568007099546562E-2</v>
      </c>
    </row>
    <row r="22" spans="2:14" x14ac:dyDescent="0.15">
      <c r="B22" s="3">
        <f t="shared" si="2"/>
        <v>2.4596031111569499</v>
      </c>
      <c r="C22" s="2">
        <v>0.9</v>
      </c>
      <c r="D22" s="2">
        <f t="shared" si="3"/>
        <v>0.19807614677824745</v>
      </c>
      <c r="E22" s="2">
        <f t="shared" si="3"/>
        <v>0.23862283168130408</v>
      </c>
      <c r="F22" s="2">
        <f t="shared" si="3"/>
        <v>0.24544164845732702</v>
      </c>
      <c r="G22" s="2">
        <f t="shared" si="3"/>
        <v>0.22709486174430549</v>
      </c>
      <c r="H22" s="2">
        <f t="shared" si="3"/>
        <v>0.14992244838742055</v>
      </c>
      <c r="I22" s="2"/>
      <c r="J22" s="2">
        <f t="shared" si="4"/>
        <v>0.38140549460264694</v>
      </c>
      <c r="K22" s="2">
        <f t="shared" si="4"/>
        <v>0.28313739652513781</v>
      </c>
      <c r="L22" s="2">
        <f t="shared" si="4"/>
        <v>0.22340755948093649</v>
      </c>
      <c r="M22" s="2">
        <f t="shared" si="4"/>
        <v>0.14775373124082603</v>
      </c>
      <c r="N22" s="2">
        <f t="shared" si="4"/>
        <v>6.1927331479751824E-2</v>
      </c>
    </row>
    <row r="23" spans="2:14" x14ac:dyDescent="0.15">
      <c r="B23" s="3">
        <f t="shared" si="2"/>
        <v>2.7182818284590451</v>
      </c>
      <c r="C23" s="2">
        <v>1</v>
      </c>
      <c r="D23" s="2">
        <f t="shared" si="3"/>
        <v>0.20483532941045007</v>
      </c>
      <c r="E23" s="2">
        <f t="shared" si="3"/>
        <v>0.25464638004358253</v>
      </c>
      <c r="F23" s="2">
        <f t="shared" si="3"/>
        <v>0.26891464742530391</v>
      </c>
      <c r="G23" s="2">
        <f t="shared" si="3"/>
        <v>0.26061354335686338</v>
      </c>
      <c r="H23" s="2">
        <f t="shared" si="3"/>
        <v>0.1890404497935663</v>
      </c>
      <c r="I23" s="2"/>
      <c r="J23" s="2">
        <f t="shared" si="4"/>
        <v>0.40155288414492751</v>
      </c>
      <c r="K23" s="2">
        <f t="shared" si="4"/>
        <v>0.30779937244465361</v>
      </c>
      <c r="L23" s="2">
        <f t="shared" si="4"/>
        <v>0.24911652336060519</v>
      </c>
      <c r="M23" s="2">
        <f t="shared" si="4"/>
        <v>0.17211051260760846</v>
      </c>
      <c r="N23" s="2">
        <f t="shared" si="4"/>
        <v>7.8806344824484231E-2</v>
      </c>
    </row>
    <row r="24" spans="2:14" x14ac:dyDescent="0.15">
      <c r="B24" s="3">
        <f t="shared" si="2"/>
        <v>3.0041660239464334</v>
      </c>
      <c r="C24" s="2">
        <v>1.1000000000000001</v>
      </c>
      <c r="D24" s="2">
        <f t="shared" si="3"/>
        <v>0.21134218183619313</v>
      </c>
      <c r="E24" s="2">
        <f t="shared" si="3"/>
        <v>0.27074722032160764</v>
      </c>
      <c r="F24" s="2">
        <f t="shared" si="3"/>
        <v>0.29331477886610968</v>
      </c>
      <c r="G24" s="2">
        <f t="shared" si="3"/>
        <v>0.2975108641885349</v>
      </c>
      <c r="H24" s="2">
        <f t="shared" si="3"/>
        <v>0.23713907569280576</v>
      </c>
      <c r="I24" s="2"/>
      <c r="J24" s="2">
        <f t="shared" si="4"/>
        <v>0.42236415574108432</v>
      </c>
      <c r="K24" s="2">
        <f t="shared" si="4"/>
        <v>0.33406929455987788</v>
      </c>
      <c r="L24" s="2">
        <f t="shared" si="4"/>
        <v>0.27722150087995412</v>
      </c>
      <c r="M24" s="2">
        <f t="shared" si="4"/>
        <v>0.19998928699564644</v>
      </c>
      <c r="N24" s="2">
        <f t="shared" si="4"/>
        <v>0.10003483733937235</v>
      </c>
    </row>
    <row r="25" spans="2:14" x14ac:dyDescent="0.15">
      <c r="B25" s="3">
        <f t="shared" si="2"/>
        <v>3.3201169227365472</v>
      </c>
      <c r="C25" s="2">
        <v>1.2</v>
      </c>
      <c r="D25" s="2">
        <f t="shared" si="3"/>
        <v>0.21752431079020926</v>
      </c>
      <c r="E25" s="2">
        <f t="shared" si="3"/>
        <v>0.28669711637890383</v>
      </c>
      <c r="F25" s="2">
        <f t="shared" si="3"/>
        <v>0.31830797505447816</v>
      </c>
      <c r="G25" s="2">
        <f t="shared" si="3"/>
        <v>0.33752866204992554</v>
      </c>
      <c r="H25" s="2">
        <f t="shared" si="3"/>
        <v>0.29551237898285787</v>
      </c>
      <c r="I25" s="2"/>
      <c r="J25" s="2">
        <f t="shared" si="4"/>
        <v>0.44381050225154595</v>
      </c>
      <c r="K25" s="2">
        <f t="shared" si="4"/>
        <v>0.36194383341798131</v>
      </c>
      <c r="L25" s="2">
        <f t="shared" si="4"/>
        <v>0.30779937244465361</v>
      </c>
      <c r="M25" s="2">
        <f t="shared" si="4"/>
        <v>0.23171701074749729</v>
      </c>
      <c r="N25" s="2">
        <f t="shared" si="4"/>
        <v>0.12657698150688335</v>
      </c>
    </row>
    <row r="26" spans="2:14" x14ac:dyDescent="0.15">
      <c r="B26" s="3">
        <f t="shared" si="2"/>
        <v>3.6692966676192444</v>
      </c>
      <c r="C26" s="2">
        <v>1.3</v>
      </c>
      <c r="D26" s="2">
        <f t="shared" ref="D26:H35" si="5">(1/D$5)*EXP(($C26-$D$3)/D$5)*EXP(-EXP(($C26-$D$3)/D$5))</f>
        <v>0.22330407751490894</v>
      </c>
      <c r="E26" s="2">
        <f t="shared" si="5"/>
        <v>0.30222445663096847</v>
      </c>
      <c r="F26" s="2">
        <f t="shared" si="5"/>
        <v>0.34344837547089929</v>
      </c>
      <c r="G26" s="2">
        <f t="shared" si="5"/>
        <v>0.38012913052505981</v>
      </c>
      <c r="H26" s="2">
        <f t="shared" si="5"/>
        <v>0.36513679617363282</v>
      </c>
      <c r="I26" s="2"/>
      <c r="J26" s="2">
        <f t="shared" ref="J26:N35" si="6">1-EXP(-EXP(($C26-$D$3)/J$5))</f>
        <v>0.46585561104685469</v>
      </c>
      <c r="K26" s="2">
        <f t="shared" si="6"/>
        <v>0.39139468219559359</v>
      </c>
      <c r="L26" s="2">
        <f t="shared" si="6"/>
        <v>0.34088814186377958</v>
      </c>
      <c r="M26" s="2">
        <f t="shared" si="6"/>
        <v>0.26758151233018024</v>
      </c>
      <c r="N26" s="2">
        <f t="shared" si="6"/>
        <v>0.15951312625242164</v>
      </c>
    </row>
    <row r="27" spans="2:14" x14ac:dyDescent="0.15">
      <c r="B27" s="3">
        <f t="shared" si="2"/>
        <v>4.0551999668446745</v>
      </c>
      <c r="C27" s="2">
        <v>1.4</v>
      </c>
      <c r="D27" s="2">
        <f t="shared" si="5"/>
        <v>0.22859917097848784</v>
      </c>
      <c r="E27" s="2">
        <f t="shared" si="5"/>
        <v>0.31701327275428975</v>
      </c>
      <c r="F27" s="2">
        <f t="shared" si="5"/>
        <v>0.36816539405044335</v>
      </c>
      <c r="G27" s="2">
        <f t="shared" si="5"/>
        <v>0.42441063340597074</v>
      </c>
      <c r="H27" s="2">
        <f t="shared" si="5"/>
        <v>0.4462662962828024</v>
      </c>
      <c r="I27" s="2"/>
      <c r="J27" s="2">
        <f t="shared" si="6"/>
        <v>0.48845516631095842</v>
      </c>
      <c r="K27" s="2">
        <f t="shared" si="6"/>
        <v>0.42236415574108432</v>
      </c>
      <c r="L27" s="2">
        <f t="shared" si="6"/>
        <v>0.37647508374319949</v>
      </c>
      <c r="M27" s="2">
        <f t="shared" si="6"/>
        <v>0.30779937244465361</v>
      </c>
      <c r="N27" s="2">
        <f t="shared" si="6"/>
        <v>0.19998928699564633</v>
      </c>
    </row>
    <row r="28" spans="2:14" x14ac:dyDescent="0.15">
      <c r="B28" s="3">
        <f t="shared" si="2"/>
        <v>4.4816890703380645</v>
      </c>
      <c r="C28" s="2">
        <v>1.5</v>
      </c>
      <c r="D28" s="2">
        <f t="shared" si="5"/>
        <v>0.23332341234894818</v>
      </c>
      <c r="E28" s="2">
        <f t="shared" si="5"/>
        <v>0.33070429889041808</v>
      </c>
      <c r="F28" s="2">
        <f t="shared" si="5"/>
        <v>0.39175529670783255</v>
      </c>
      <c r="G28" s="2">
        <f t="shared" si="5"/>
        <v>0.46902185237348787</v>
      </c>
      <c r="H28" s="2">
        <f t="shared" si="5"/>
        <v>0.53782929485060782</v>
      </c>
      <c r="I28" s="2"/>
      <c r="J28" s="2">
        <f t="shared" si="6"/>
        <v>0.51155641999348411</v>
      </c>
      <c r="K28" s="2">
        <f t="shared" si="6"/>
        <v>0.45476078810739495</v>
      </c>
      <c r="L28" s="2">
        <f t="shared" si="6"/>
        <v>0.41448380049834488</v>
      </c>
      <c r="M28" s="2">
        <f t="shared" si="6"/>
        <v>0.35247521523202641</v>
      </c>
      <c r="N28" s="2">
        <f t="shared" si="6"/>
        <v>0.24911652336060519</v>
      </c>
    </row>
    <row r="29" spans="2:14" x14ac:dyDescent="0.15">
      <c r="B29" s="3">
        <f t="shared" si="2"/>
        <v>4.9530324243951149</v>
      </c>
      <c r="C29" s="2">
        <v>1.6</v>
      </c>
      <c r="D29" s="2">
        <f t="shared" si="5"/>
        <v>0.23738781781514226</v>
      </c>
      <c r="E29" s="2">
        <f t="shared" si="5"/>
        <v>0.34289875646773182</v>
      </c>
      <c r="F29" s="2">
        <f t="shared" si="5"/>
        <v>0.41338037361302266</v>
      </c>
      <c r="G29" s="2">
        <f t="shared" si="5"/>
        <v>0.51208832352612532</v>
      </c>
      <c r="H29" s="2">
        <f t="shared" si="5"/>
        <v>0.63661595010895622</v>
      </c>
      <c r="I29" s="2"/>
      <c r="J29" s="2">
        <f t="shared" si="6"/>
        <v>0.53509785591300651</v>
      </c>
      <c r="K29" s="2">
        <f t="shared" si="6"/>
        <v>0.48845516631095842</v>
      </c>
      <c r="L29" s="2">
        <f t="shared" si="6"/>
        <v>0.45476078810739495</v>
      </c>
      <c r="M29" s="2">
        <f t="shared" si="6"/>
        <v>0.40155288414492762</v>
      </c>
      <c r="N29" s="2">
        <f t="shared" si="6"/>
        <v>0.30779937244465372</v>
      </c>
    </row>
    <row r="30" spans="2:14" x14ac:dyDescent="0.15">
      <c r="B30" s="3">
        <f t="shared" si="2"/>
        <v>5.4739473917271999</v>
      </c>
      <c r="C30" s="2">
        <v>1.7</v>
      </c>
      <c r="D30" s="2">
        <f t="shared" si="5"/>
        <v>0.24070194318061999</v>
      </c>
      <c r="E30" s="2">
        <f t="shared" si="5"/>
        <v>0.35316559631200717</v>
      </c>
      <c r="F30" s="2">
        <f t="shared" si="5"/>
        <v>0.43207947943929043</v>
      </c>
      <c r="G30" s="2">
        <f t="shared" si="5"/>
        <v>0.5511738314840301</v>
      </c>
      <c r="H30" s="2">
        <f t="shared" si="5"/>
        <v>0.7363307881008867</v>
      </c>
      <c r="I30" s="2"/>
      <c r="J30" s="2">
        <f t="shared" si="6"/>
        <v>0.55900897405701733</v>
      </c>
      <c r="K30" s="2">
        <f t="shared" si="6"/>
        <v>0.52327630928540592</v>
      </c>
      <c r="L30" s="2">
        <f t="shared" si="6"/>
        <v>0.49706245358650458</v>
      </c>
      <c r="M30" s="2">
        <f t="shared" si="6"/>
        <v>0.45476078810739484</v>
      </c>
      <c r="N30" s="2">
        <f t="shared" si="6"/>
        <v>0.37647508374319949</v>
      </c>
    </row>
    <row r="31" spans="2:14" x14ac:dyDescent="0.15">
      <c r="B31" s="3">
        <f t="shared" si="2"/>
        <v>6.0496474644129465</v>
      </c>
      <c r="C31" s="2">
        <v>1.8</v>
      </c>
      <c r="D31" s="2">
        <f t="shared" si="5"/>
        <v>0.24317552762762895</v>
      </c>
      <c r="E31" s="2">
        <f t="shared" si="5"/>
        <v>0.36105291477093004</v>
      </c>
      <c r="F31" s="2">
        <f t="shared" si="5"/>
        <v>0.44679418271522819</v>
      </c>
      <c r="G31" s="2">
        <f t="shared" si="5"/>
        <v>0.58330853087237056</v>
      </c>
      <c r="H31" s="2">
        <f t="shared" si="5"/>
        <v>0.82676074722604531</v>
      </c>
      <c r="I31" s="2"/>
      <c r="J31" s="2">
        <f t="shared" si="6"/>
        <v>0.58321022418698376</v>
      </c>
      <c r="K31" s="2">
        <f t="shared" si="6"/>
        <v>0.55900897405701744</v>
      </c>
      <c r="L31" s="2">
        <f t="shared" si="6"/>
        <v>0.54104393069233625</v>
      </c>
      <c r="M31" s="2">
        <f t="shared" si="6"/>
        <v>0.51155641999348411</v>
      </c>
      <c r="N31" s="2">
        <f t="shared" si="6"/>
        <v>0.45476078810739495</v>
      </c>
    </row>
    <row r="32" spans="2:14" x14ac:dyDescent="0.15">
      <c r="B32" s="3">
        <f t="shared" si="2"/>
        <v>6.6858944422792685</v>
      </c>
      <c r="C32" s="2">
        <v>1.9</v>
      </c>
      <c r="D32" s="2">
        <f t="shared" si="5"/>
        <v>0.24472044522758662</v>
      </c>
      <c r="E32" s="2">
        <f t="shared" si="5"/>
        <v>0.36610415189774015</v>
      </c>
      <c r="F32" s="2">
        <f t="shared" si="5"/>
        <v>0.45641474639618113</v>
      </c>
      <c r="G32" s="2">
        <f t="shared" si="5"/>
        <v>0.605123464758062</v>
      </c>
      <c r="H32" s="2">
        <f t="shared" si="5"/>
        <v>0.89358836543045628</v>
      </c>
      <c r="I32" s="2"/>
      <c r="J32" s="2">
        <f t="shared" si="6"/>
        <v>0.6076131191805334</v>
      </c>
      <c r="K32" s="2">
        <f t="shared" si="6"/>
        <v>0.59539233833586813</v>
      </c>
      <c r="L32" s="2">
        <f t="shared" si="6"/>
        <v>0.58625146893142355</v>
      </c>
      <c r="M32" s="2">
        <f t="shared" si="6"/>
        <v>0.5710786563032354</v>
      </c>
      <c r="N32" s="2">
        <f t="shared" si="6"/>
        <v>0.54104393069233603</v>
      </c>
    </row>
    <row r="33" spans="2:14" x14ac:dyDescent="0.15">
      <c r="B33" s="3">
        <f t="shared" si="2"/>
        <v>7.3890560989306504</v>
      </c>
      <c r="C33" s="2">
        <v>2</v>
      </c>
      <c r="D33" s="2">
        <f t="shared" si="5"/>
        <v>0.24525296078096154</v>
      </c>
      <c r="E33" s="2">
        <f t="shared" si="5"/>
        <v>0.36787944117144233</v>
      </c>
      <c r="F33" s="2">
        <f t="shared" si="5"/>
        <v>0.45984930146430292</v>
      </c>
      <c r="G33" s="2">
        <f t="shared" si="5"/>
        <v>0.61313240195240393</v>
      </c>
      <c r="H33" s="2">
        <f t="shared" si="5"/>
        <v>0.91969860292860584</v>
      </c>
      <c r="I33" s="2"/>
      <c r="J33" s="2">
        <f t="shared" si="6"/>
        <v>0.63212055882855767</v>
      </c>
      <c r="K33" s="2">
        <f t="shared" si="6"/>
        <v>0.63212055882855767</v>
      </c>
      <c r="L33" s="2">
        <f t="shared" si="6"/>
        <v>0.63212055882855767</v>
      </c>
      <c r="M33" s="2">
        <f t="shared" si="6"/>
        <v>0.63212055882855767</v>
      </c>
      <c r="N33" s="2">
        <f t="shared" si="6"/>
        <v>0.63212055882855767</v>
      </c>
    </row>
    <row r="34" spans="2:14" x14ac:dyDescent="0.15">
      <c r="B34" s="3">
        <f t="shared" si="2"/>
        <v>8.1661699125676517</v>
      </c>
      <c r="C34" s="2">
        <v>2.1</v>
      </c>
      <c r="D34" s="2">
        <f t="shared" si="5"/>
        <v>0.24469627112947603</v>
      </c>
      <c r="E34" s="2">
        <f t="shared" si="5"/>
        <v>0.36598207650575776</v>
      </c>
      <c r="F34" s="2">
        <f t="shared" si="5"/>
        <v>0.45611746600517716</v>
      </c>
      <c r="G34" s="2">
        <f t="shared" si="5"/>
        <v>0.60418905658495781</v>
      </c>
      <c r="H34" s="2">
        <f t="shared" si="5"/>
        <v>0.88893186845486016</v>
      </c>
      <c r="I34" s="2"/>
      <c r="J34" s="2">
        <f t="shared" si="6"/>
        <v>0.65662739372077694</v>
      </c>
      <c r="K34" s="2">
        <f t="shared" si="6"/>
        <v>0.66884572284709121</v>
      </c>
      <c r="L34" s="2">
        <f t="shared" si="6"/>
        <v>0.6779821992285574</v>
      </c>
      <c r="M34" s="2">
        <f t="shared" si="6"/>
        <v>0.69313900313315924</v>
      </c>
      <c r="N34" s="2">
        <f t="shared" si="6"/>
        <v>0.72307966590009121</v>
      </c>
    </row>
    <row r="35" spans="2:14" x14ac:dyDescent="0.15">
      <c r="B35" s="3">
        <f t="shared" si="2"/>
        <v>9.025013499434122</v>
      </c>
      <c r="C35" s="2">
        <v>2.2000000000000002</v>
      </c>
      <c r="D35" s="2">
        <f t="shared" si="5"/>
        <v>0.24298329409854116</v>
      </c>
      <c r="E35" s="2">
        <f t="shared" si="5"/>
        <v>0.36008946728922703</v>
      </c>
      <c r="F35" s="2">
        <f t="shared" si="5"/>
        <v>0.44446593422743008</v>
      </c>
      <c r="G35" s="2">
        <f t="shared" si="5"/>
        <v>0.57611184142917271</v>
      </c>
      <c r="H35" s="2">
        <f t="shared" si="5"/>
        <v>0.79260480269485523</v>
      </c>
      <c r="I35" s="2"/>
      <c r="J35" s="2">
        <f t="shared" si="6"/>
        <v>0.68102125604768671</v>
      </c>
      <c r="K35" s="2">
        <f t="shared" si="6"/>
        <v>0.70518367927084191</v>
      </c>
      <c r="L35" s="2">
        <f t="shared" si="6"/>
        <v>0.72307966590009121</v>
      </c>
      <c r="M35" s="2">
        <f t="shared" si="6"/>
        <v>0.75231869633420556</v>
      </c>
      <c r="N35" s="2">
        <f t="shared" si="6"/>
        <v>0.80770435445203526</v>
      </c>
    </row>
    <row r="36" spans="2:14" x14ac:dyDescent="0.15">
      <c r="B36" s="3">
        <f t="shared" si="2"/>
        <v>9.9741824548147182</v>
      </c>
      <c r="C36" s="2">
        <v>2.2999999999999998</v>
      </c>
      <c r="D36" s="2">
        <f t="shared" ref="D36:H45" si="7">(1/D$5)*EXP(($C36-$D$3)/D$5)*EXP(-EXP(($C36-$D$3)/D$5))</f>
        <v>0.24005964485948472</v>
      </c>
      <c r="E36" s="2">
        <f t="shared" si="7"/>
        <v>0.34998716115842166</v>
      </c>
      <c r="F36" s="2">
        <f t="shared" si="7"/>
        <v>0.4244980515183745</v>
      </c>
      <c r="G36" s="2">
        <f t="shared" si="7"/>
        <v>0.52840320179657041</v>
      </c>
      <c r="H36" s="2">
        <f t="shared" si="7"/>
        <v>0.63717605205759209</v>
      </c>
      <c r="I36" s="2"/>
      <c r="J36" s="2">
        <f t="shared" ref="J36:N45" si="8">1-EXP(-EXP(($C36-$D$3)/J$5))</f>
        <v>0.70518367927084169</v>
      </c>
      <c r="K36" s="2">
        <f t="shared" si="8"/>
        <v>0.74072313400917245</v>
      </c>
      <c r="L36" s="2">
        <f t="shared" si="8"/>
        <v>0.76659763225901068</v>
      </c>
      <c r="M36" s="2">
        <f t="shared" si="8"/>
        <v>0.80770435445203503</v>
      </c>
      <c r="N36" s="2">
        <f t="shared" si="8"/>
        <v>0.87960773792017033</v>
      </c>
    </row>
    <row r="37" spans="2:14" x14ac:dyDescent="0.15">
      <c r="B37" s="3">
        <f t="shared" si="2"/>
        <v>11.023176380641601</v>
      </c>
      <c r="C37" s="2">
        <v>2.4</v>
      </c>
      <c r="D37" s="2">
        <f t="shared" si="7"/>
        <v>0.23588671426487551</v>
      </c>
      <c r="E37" s="2">
        <f t="shared" si="7"/>
        <v>0.33560355964344502</v>
      </c>
      <c r="F37" s="2">
        <f t="shared" si="7"/>
        <v>0.39630240134742778</v>
      </c>
      <c r="G37" s="2">
        <f t="shared" si="7"/>
        <v>0.46290114814289146</v>
      </c>
      <c r="H37" s="2">
        <f t="shared" si="7"/>
        <v>0.44843519683504307</v>
      </c>
      <c r="I37" s="2"/>
      <c r="J37" s="2">
        <f t="shared" si="8"/>
        <v>0.72899152135121081</v>
      </c>
      <c r="K37" s="2">
        <f t="shared" si="8"/>
        <v>0.77503820645008148</v>
      </c>
      <c r="L37" s="2">
        <f t="shared" si="8"/>
        <v>0.80770435445203503</v>
      </c>
      <c r="M37" s="2">
        <f t="shared" si="8"/>
        <v>0.85740317567415847</v>
      </c>
      <c r="N37" s="2">
        <f t="shared" si="8"/>
        <v>0.93401196415468746</v>
      </c>
    </row>
    <row r="38" spans="2:14" x14ac:dyDescent="0.15">
      <c r="B38" s="3">
        <f t="shared" si="2"/>
        <v>12.182493960703473</v>
      </c>
      <c r="C38" s="2">
        <v>2.5</v>
      </c>
      <c r="D38" s="2">
        <f t="shared" si="7"/>
        <v>0.23044473657166911</v>
      </c>
      <c r="E38" s="2">
        <f t="shared" si="7"/>
        <v>0.31704192107794216</v>
      </c>
      <c r="F38" s="2">
        <f t="shared" si="7"/>
        <v>0.36055801493579753</v>
      </c>
      <c r="G38" s="2">
        <f t="shared" si="7"/>
        <v>0.38411360115911203</v>
      </c>
      <c r="H38" s="2">
        <f t="shared" si="7"/>
        <v>0.26605499975224728</v>
      </c>
      <c r="I38" s="2"/>
      <c r="J38" s="2">
        <f t="shared" si="8"/>
        <v>0.75231869633420545</v>
      </c>
      <c r="K38" s="2">
        <f t="shared" si="8"/>
        <v>0.80770435445203503</v>
      </c>
      <c r="L38" s="2">
        <f t="shared" si="8"/>
        <v>0.84560576148919486</v>
      </c>
      <c r="M38" s="2">
        <f t="shared" si="8"/>
        <v>0.89983895024382854</v>
      </c>
      <c r="N38" s="2">
        <f t="shared" si="8"/>
        <v>0.96950958653693775</v>
      </c>
    </row>
    <row r="39" spans="2:14" x14ac:dyDescent="0.15">
      <c r="B39" s="3">
        <f t="shared" si="2"/>
        <v>13.463738035001692</v>
      </c>
      <c r="C39" s="2">
        <v>2.6</v>
      </c>
      <c r="D39" s="2">
        <f t="shared" si="7"/>
        <v>0.22373570642896334</v>
      </c>
      <c r="E39" s="2">
        <f t="shared" si="7"/>
        <v>0.29460529535387942</v>
      </c>
      <c r="F39" s="2">
        <f t="shared" si="7"/>
        <v>0.31858802602879588</v>
      </c>
      <c r="G39" s="2">
        <f t="shared" si="7"/>
        <v>0.29895679789002849</v>
      </c>
      <c r="H39" s="2">
        <f t="shared" si="7"/>
        <v>0.12676778402495173</v>
      </c>
      <c r="I39" s="2"/>
      <c r="J39" s="2">
        <f t="shared" si="8"/>
        <v>0.77503820645008159</v>
      </c>
      <c r="K39" s="2">
        <f t="shared" si="8"/>
        <v>0.83831718585487358</v>
      </c>
      <c r="L39" s="2">
        <f t="shared" si="8"/>
        <v>0.87960773792017044</v>
      </c>
      <c r="M39" s="2">
        <f t="shared" si="8"/>
        <v>0.93401196415468757</v>
      </c>
      <c r="N39" s="2">
        <f t="shared" si="8"/>
        <v>0.98868571361954039</v>
      </c>
    </row>
    <row r="40" spans="2:14" x14ac:dyDescent="0.15">
      <c r="B40" s="3">
        <f t="shared" si="2"/>
        <v>14.879731724872837</v>
      </c>
      <c r="C40" s="2">
        <v>2.7</v>
      </c>
      <c r="D40" s="2">
        <f t="shared" si="7"/>
        <v>0.215785979171669</v>
      </c>
      <c r="E40" s="2">
        <f t="shared" si="7"/>
        <v>0.26880939818177729</v>
      </c>
      <c r="F40" s="2">
        <f t="shared" si="7"/>
        <v>0.27233244284219565</v>
      </c>
      <c r="G40" s="2">
        <f t="shared" si="7"/>
        <v>0.21571908444143775</v>
      </c>
      <c r="H40" s="2">
        <f t="shared" si="7"/>
        <v>4.557882911192461E-2</v>
      </c>
      <c r="I40" s="2"/>
      <c r="J40" s="2">
        <f t="shared" si="8"/>
        <v>0.79702445155973101</v>
      </c>
      <c r="K40" s="2">
        <f t="shared" si="8"/>
        <v>0.86651320334191617</v>
      </c>
      <c r="L40" s="2">
        <f t="shared" si="8"/>
        <v>0.90917995828225628</v>
      </c>
      <c r="M40" s="2">
        <f t="shared" si="8"/>
        <v>0.95969462898701863</v>
      </c>
      <c r="N40" s="2">
        <f t="shared" si="8"/>
        <v>0.99683183485094673</v>
      </c>
    </row>
    <row r="41" spans="2:14" x14ac:dyDescent="0.15">
      <c r="B41" s="3">
        <f t="shared" si="2"/>
        <v>16.444646771097048</v>
      </c>
      <c r="C41" s="2">
        <v>2.8</v>
      </c>
      <c r="D41" s="2">
        <f t="shared" si="7"/>
        <v>0.20664836704302744</v>
      </c>
      <c r="E41" s="2">
        <f t="shared" si="7"/>
        <v>0.24037840050839468</v>
      </c>
      <c r="F41" s="2">
        <f t="shared" si="7"/>
        <v>0.22421759841752154</v>
      </c>
      <c r="G41" s="2">
        <f t="shared" si="7"/>
        <v>0.14234395419281839</v>
      </c>
      <c r="H41" s="2">
        <f t="shared" si="7"/>
        <v>1.1415703550319822E-2</v>
      </c>
      <c r="I41" s="2"/>
      <c r="J41" s="2">
        <f t="shared" si="8"/>
        <v>0.81815577505942971</v>
      </c>
      <c r="K41" s="2">
        <f t="shared" si="8"/>
        <v>0.89199102230340843</v>
      </c>
      <c r="L41" s="2">
        <f t="shared" si="8"/>
        <v>0.93401196415468746</v>
      </c>
      <c r="M41" s="2">
        <f t="shared" si="8"/>
        <v>0.97748712462801812</v>
      </c>
      <c r="N41" s="2">
        <f t="shared" si="8"/>
        <v>0.99938202101066886</v>
      </c>
    </row>
    <row r="42" spans="2:14" x14ac:dyDescent="0.15">
      <c r="B42" s="3">
        <f t="shared" si="2"/>
        <v>18.17414536944306</v>
      </c>
      <c r="C42" s="2">
        <v>2.9</v>
      </c>
      <c r="D42" s="2">
        <f t="shared" si="7"/>
        <v>0.19640353023591964</v>
      </c>
      <c r="E42" s="2">
        <f t="shared" si="7"/>
        <v>0.2102194884155327</v>
      </c>
      <c r="F42" s="2">
        <f t="shared" si="7"/>
        <v>0.17691722739839502</v>
      </c>
      <c r="G42" s="2">
        <f t="shared" si="7"/>
        <v>8.4511856016634551E-2</v>
      </c>
      <c r="H42" s="2">
        <f t="shared" si="7"/>
        <v>1.7973442783284169E-3</v>
      </c>
      <c r="I42" s="2"/>
      <c r="J42" s="2">
        <f t="shared" si="8"/>
        <v>0.83831718585487347</v>
      </c>
      <c r="K42" s="2">
        <f t="shared" si="8"/>
        <v>0.91453113412405407</v>
      </c>
      <c r="L42" s="2">
        <f t="shared" si="8"/>
        <v>0.95405070848553031</v>
      </c>
      <c r="M42" s="2">
        <f t="shared" si="8"/>
        <v>0.98868571361954039</v>
      </c>
      <c r="N42" s="2">
        <f t="shared" si="8"/>
        <v>0.99992422452271734</v>
      </c>
    </row>
    <row r="43" spans="2:14" x14ac:dyDescent="0.15">
      <c r="B43" s="3">
        <f t="shared" si="2"/>
        <v>20.085536923187668</v>
      </c>
      <c r="C43" s="2">
        <v>3</v>
      </c>
      <c r="D43" s="2">
        <f t="shared" si="7"/>
        <v>0.18516045925715657</v>
      </c>
      <c r="E43" s="2">
        <f t="shared" si="7"/>
        <v>0.1793740787340172</v>
      </c>
      <c r="F43" s="2">
        <f t="shared" si="7"/>
        <v>0.13302749987612364</v>
      </c>
      <c r="G43" s="2">
        <f t="shared" si="7"/>
        <v>4.4289938038761099E-2</v>
      </c>
      <c r="H43" s="2">
        <f t="shared" si="7"/>
        <v>1.5591442969154981E-4</v>
      </c>
      <c r="I43" s="2"/>
      <c r="J43" s="2">
        <f t="shared" si="8"/>
        <v>0.85740317567415858</v>
      </c>
      <c r="K43" s="2">
        <f t="shared" si="8"/>
        <v>0.93401196415468746</v>
      </c>
      <c r="L43" s="2">
        <f t="shared" si="8"/>
        <v>0.96950958653693775</v>
      </c>
      <c r="M43" s="2">
        <f t="shared" si="8"/>
        <v>0.99498082675197441</v>
      </c>
      <c r="N43" s="2">
        <f t="shared" si="8"/>
        <v>0.99999488070570131</v>
      </c>
    </row>
    <row r="44" spans="2:14" x14ac:dyDescent="0.15">
      <c r="B44" s="3">
        <f t="shared" si="2"/>
        <v>22.197951281441636</v>
      </c>
      <c r="C44" s="2">
        <v>3.1</v>
      </c>
      <c r="D44" s="2">
        <f t="shared" si="7"/>
        <v>0.17305585784986308</v>
      </c>
      <c r="E44" s="2">
        <f t="shared" si="7"/>
        <v>0.14894680891097489</v>
      </c>
      <c r="F44" s="2">
        <f t="shared" si="7"/>
        <v>9.4710238303707034E-2</v>
      </c>
      <c r="G44" s="2">
        <f t="shared" si="7"/>
        <v>2.002964215657866E-2</v>
      </c>
      <c r="H44" s="2">
        <f t="shared" si="7"/>
        <v>6.2913105632727646E-6</v>
      </c>
      <c r="I44" s="2"/>
      <c r="J44" s="2">
        <f t="shared" si="8"/>
        <v>0.875320531135102</v>
      </c>
      <c r="K44" s="2">
        <f t="shared" si="8"/>
        <v>0.95041991430443307</v>
      </c>
      <c r="L44" s="2">
        <f t="shared" si="8"/>
        <v>0.98084280130297563</v>
      </c>
      <c r="M44" s="2">
        <f t="shared" si="8"/>
        <v>0.99807859953876343</v>
      </c>
      <c r="N44" s="2">
        <f t="shared" si="8"/>
        <v>0.9999998391239886</v>
      </c>
    </row>
    <row r="45" spans="2:14" x14ac:dyDescent="0.15">
      <c r="B45" s="3">
        <f t="shared" si="2"/>
        <v>24.532530197109352</v>
      </c>
      <c r="C45" s="2">
        <v>3.2</v>
      </c>
      <c r="D45" s="2">
        <f t="shared" si="7"/>
        <v>0.16025226700559642</v>
      </c>
      <c r="E45" s="2">
        <f t="shared" si="7"/>
        <v>0.12001759490541868</v>
      </c>
      <c r="F45" s="2">
        <f t="shared" si="7"/>
        <v>6.3383892012475865E-2</v>
      </c>
      <c r="G45" s="2">
        <f t="shared" si="7"/>
        <v>7.6104690335465075E-3</v>
      </c>
      <c r="H45" s="2">
        <f t="shared" si="7"/>
        <v>9.5013562601108279E-8</v>
      </c>
      <c r="I45" s="2"/>
      <c r="J45" s="2">
        <f t="shared" si="8"/>
        <v>0.89199102230340843</v>
      </c>
      <c r="K45" s="2">
        <f t="shared" si="8"/>
        <v>0.96385139508686446</v>
      </c>
      <c r="L45" s="2">
        <f t="shared" si="8"/>
        <v>0.98868571361954039</v>
      </c>
      <c r="M45" s="2">
        <f t="shared" si="8"/>
        <v>0.99938202101066886</v>
      </c>
      <c r="N45" s="2">
        <f t="shared" si="8"/>
        <v>0.99999999810782125</v>
      </c>
    </row>
    <row r="46" spans="2:14" x14ac:dyDescent="0.15">
      <c r="B46" s="3">
        <f t="shared" si="2"/>
        <v>27.112638920657883</v>
      </c>
      <c r="C46" s="2">
        <v>3.3</v>
      </c>
      <c r="D46" s="2">
        <f t="shared" ref="D46:H55" si="9">(1/D$5)*EXP(($C46-$D$3)/D$5)*EXP(-EXP(($C46-$D$3)/D$5))</f>
        <v>0.14693482301910854</v>
      </c>
      <c r="E46" s="2">
        <f t="shared" si="9"/>
        <v>9.3546497426604397E-2</v>
      </c>
      <c r="F46" s="2">
        <f t="shared" si="9"/>
        <v>3.9546602757513503E-2</v>
      </c>
      <c r="G46" s="2">
        <f t="shared" si="9"/>
        <v>2.3539839854548614E-3</v>
      </c>
      <c r="H46" s="2">
        <f t="shared" si="9"/>
        <v>4.0625129876939329E-10</v>
      </c>
      <c r="I46" s="2"/>
      <c r="J46" s="2">
        <f t="shared" ref="J46:N55" si="10">1-EXP(-EXP(($C46-$D$3)/J$5))</f>
        <v>0.90735383596930386</v>
      </c>
      <c r="K46" s="2">
        <f t="shared" si="10"/>
        <v>0.97450560532427588</v>
      </c>
      <c r="L46" s="2">
        <f t="shared" si="10"/>
        <v>0.99377024976190653</v>
      </c>
      <c r="M46" s="2">
        <f t="shared" si="10"/>
        <v>0.99983819818950936</v>
      </c>
      <c r="N46" s="2">
        <f t="shared" si="10"/>
        <v>0.99999999999369915</v>
      </c>
    </row>
    <row r="47" spans="2:14" x14ac:dyDescent="0.15">
      <c r="B47" s="3">
        <f t="shared" si="2"/>
        <v>29.964100047397011</v>
      </c>
      <c r="C47" s="2">
        <v>3.4</v>
      </c>
      <c r="D47" s="2">
        <f t="shared" si="9"/>
        <v>0.13330661707154975</v>
      </c>
      <c r="E47" s="2">
        <f t="shared" si="9"/>
        <v>7.0284782633693255E-2</v>
      </c>
      <c r="F47" s="2">
        <f t="shared" si="9"/>
        <v>2.2789414555962392E-2</v>
      </c>
      <c r="G47" s="2">
        <f t="shared" si="9"/>
        <v>5.7101245026645289E-4</v>
      </c>
      <c r="H47" s="2">
        <f t="shared" si="9"/>
        <v>3.4364706885839214E-13</v>
      </c>
      <c r="I47" s="2"/>
      <c r="J47" s="2">
        <f t="shared" si="10"/>
        <v>0.92136761470934436</v>
      </c>
      <c r="K47" s="2">
        <f t="shared" si="10"/>
        <v>0.9826679859912355</v>
      </c>
      <c r="L47" s="2">
        <f t="shared" si="10"/>
        <v>0.99683183485094673</v>
      </c>
      <c r="M47" s="2">
        <f t="shared" si="10"/>
        <v>0.99996677667941358</v>
      </c>
      <c r="N47" s="2">
        <f t="shared" si="10"/>
        <v>0.99999999999999589</v>
      </c>
    </row>
    <row r="48" spans="2:14" x14ac:dyDescent="0.15">
      <c r="B48" s="3">
        <f t="shared" si="2"/>
        <v>33.115451958692312</v>
      </c>
      <c r="C48" s="2">
        <v>3.5</v>
      </c>
      <c r="D48" s="2">
        <f t="shared" si="9"/>
        <v>0.11958271915601146</v>
      </c>
      <c r="E48" s="2">
        <f t="shared" si="9"/>
        <v>5.0707113609980731E-2</v>
      </c>
      <c r="F48" s="2">
        <f t="shared" si="9"/>
        <v>1.2002076901848128E-2</v>
      </c>
      <c r="G48" s="2">
        <f t="shared" si="9"/>
        <v>1.0394295312769987E-4</v>
      </c>
      <c r="H48" s="2">
        <f t="shared" si="9"/>
        <v>3.6297192827480554E-17</v>
      </c>
      <c r="I48" s="2"/>
      <c r="J48" s="2">
        <f t="shared" si="10"/>
        <v>0.93401196415468746</v>
      </c>
      <c r="K48" s="2">
        <f t="shared" si="10"/>
        <v>0.98868571361954039</v>
      </c>
      <c r="L48" s="2">
        <f t="shared" si="10"/>
        <v>0.99852753751571743</v>
      </c>
      <c r="M48" s="2">
        <f t="shared" si="10"/>
        <v>0.99999488070570131</v>
      </c>
      <c r="N48" s="2">
        <f t="shared" si="10"/>
        <v>1</v>
      </c>
    </row>
    <row r="49" spans="2:14" x14ac:dyDescent="0.15">
      <c r="B49" s="3">
        <f t="shared" si="2"/>
        <v>36.598234443677988</v>
      </c>
      <c r="C49" s="2">
        <v>3.6</v>
      </c>
      <c r="D49" s="2">
        <f t="shared" si="9"/>
        <v>0.10598304099072271</v>
      </c>
      <c r="E49" s="2">
        <f t="shared" si="9"/>
        <v>3.4978124597455189E-2</v>
      </c>
      <c r="F49" s="2">
        <f t="shared" si="9"/>
        <v>5.7078517751598945E-3</v>
      </c>
      <c r="G49" s="2">
        <f t="shared" si="9"/>
        <v>1.3478377749466214E-5</v>
      </c>
      <c r="H49" s="2">
        <f t="shared" si="9"/>
        <v>2.6512009992606989E-22</v>
      </c>
      <c r="I49" s="2"/>
      <c r="J49" s="2">
        <f t="shared" si="10"/>
        <v>0.94528830264929586</v>
      </c>
      <c r="K49" s="2">
        <f t="shared" si="10"/>
        <v>0.9929380384377906</v>
      </c>
      <c r="L49" s="2">
        <f t="shared" si="10"/>
        <v>0.99938202101066886</v>
      </c>
      <c r="M49" s="2">
        <f t="shared" si="10"/>
        <v>0.9999994380854782</v>
      </c>
      <c r="N49" s="2">
        <f t="shared" si="10"/>
        <v>1</v>
      </c>
    </row>
    <row r="50" spans="2:14" x14ac:dyDescent="0.15">
      <c r="B50" s="3">
        <f t="shared" si="2"/>
        <v>40.447304360067399</v>
      </c>
      <c r="C50" s="2">
        <v>3.7</v>
      </c>
      <c r="D50" s="2">
        <f t="shared" si="9"/>
        <v>9.2724333169626597E-2</v>
      </c>
      <c r="E50" s="2">
        <f t="shared" si="9"/>
        <v>2.2961247124718968E-2</v>
      </c>
      <c r="F50" s="2">
        <f t="shared" si="9"/>
        <v>2.4181465110016355E-3</v>
      </c>
      <c r="G50" s="2">
        <f t="shared" si="9"/>
        <v>1.1707324457750505E-6</v>
      </c>
      <c r="H50" s="2">
        <f t="shared" si="9"/>
        <v>6.2704372058447686E-29</v>
      </c>
      <c r="I50" s="2"/>
      <c r="J50" s="2">
        <f t="shared" si="10"/>
        <v>0.95521995094483514</v>
      </c>
      <c r="K50" s="2">
        <f t="shared" si="10"/>
        <v>0.99580535845861062</v>
      </c>
      <c r="L50" s="2">
        <f t="shared" si="10"/>
        <v>0.99976895486758977</v>
      </c>
      <c r="M50" s="2">
        <f t="shared" si="10"/>
        <v>0.99999995868498903</v>
      </c>
      <c r="N50" s="2">
        <f t="shared" si="10"/>
        <v>1</v>
      </c>
    </row>
    <row r="51" spans="2:14" x14ac:dyDescent="0.15">
      <c r="B51" s="3">
        <f t="shared" si="2"/>
        <v>44.701184493300815</v>
      </c>
      <c r="C51" s="2">
        <v>3.8</v>
      </c>
      <c r="D51" s="2">
        <f t="shared" si="9"/>
        <v>8.0011729936945816E-2</v>
      </c>
      <c r="E51" s="2">
        <f t="shared" si="9"/>
        <v>1.4269263445567478E-2</v>
      </c>
      <c r="F51" s="2">
        <f t="shared" si="9"/>
        <v>8.9867213916420847E-4</v>
      </c>
      <c r="G51" s="2">
        <f t="shared" si="9"/>
        <v>6.3342375067405965E-8</v>
      </c>
      <c r="H51" s="2">
        <f t="shared" si="9"/>
        <v>1.8126826446504423E-37</v>
      </c>
      <c r="I51" s="2"/>
      <c r="J51" s="2">
        <f t="shared" si="10"/>
        <v>0.96385139508686446</v>
      </c>
      <c r="K51" s="2">
        <f t="shared" si="10"/>
        <v>0.9976413066167068</v>
      </c>
      <c r="L51" s="2">
        <f t="shared" si="10"/>
        <v>0.99992422452271734</v>
      </c>
      <c r="M51" s="2">
        <f t="shared" si="10"/>
        <v>0.99999999810782125</v>
      </c>
      <c r="N51" s="2">
        <f t="shared" si="10"/>
        <v>1</v>
      </c>
    </row>
    <row r="52" spans="2:14" x14ac:dyDescent="0.15">
      <c r="B52" s="3">
        <f t="shared" si="2"/>
        <v>49.402449105530167</v>
      </c>
      <c r="C52" s="2">
        <v>3.9</v>
      </c>
      <c r="D52" s="2">
        <f t="shared" si="9"/>
        <v>6.8030356397678945E-2</v>
      </c>
      <c r="E52" s="2">
        <f t="shared" si="9"/>
        <v>8.3466548072226154E-3</v>
      </c>
      <c r="F52" s="2">
        <f t="shared" si="9"/>
        <v>2.8790798230629122E-4</v>
      </c>
      <c r="G52" s="2">
        <f t="shared" si="9"/>
        <v>1.9591288990188307E-9</v>
      </c>
      <c r="H52" s="2">
        <f t="shared" si="9"/>
        <v>1.8332505873899411E-48</v>
      </c>
      <c r="I52" s="2"/>
      <c r="J52" s="2">
        <f t="shared" si="10"/>
        <v>0.97124670226142407</v>
      </c>
      <c r="K52" s="2">
        <f t="shared" si="10"/>
        <v>0.99875160236535576</v>
      </c>
      <c r="L52" s="2">
        <f t="shared" si="10"/>
        <v>0.99997857630886888</v>
      </c>
      <c r="M52" s="2">
        <f t="shared" si="10"/>
        <v>0.99999999995046085</v>
      </c>
      <c r="N52" s="2">
        <f t="shared" si="10"/>
        <v>1</v>
      </c>
    </row>
    <row r="53" spans="2:14" x14ac:dyDescent="0.15">
      <c r="B53" s="3">
        <f t="shared" si="2"/>
        <v>54.598150033144236</v>
      </c>
      <c r="C53" s="2">
        <v>4</v>
      </c>
      <c r="D53" s="2">
        <f t="shared" si="9"/>
        <v>5.6937581677127314E-2</v>
      </c>
      <c r="E53" s="2">
        <f t="shared" si="9"/>
        <v>4.5662814201279153E-3</v>
      </c>
      <c r="F53" s="2">
        <f t="shared" si="9"/>
        <v>7.7957214845774905E-5</v>
      </c>
      <c r="G53" s="2">
        <f t="shared" si="9"/>
        <v>3.12980306958651E-11</v>
      </c>
      <c r="H53" s="2">
        <f t="shared" si="9"/>
        <v>1.3013567771239105E-62</v>
      </c>
      <c r="I53" s="2"/>
      <c r="J53" s="2">
        <f t="shared" si="10"/>
        <v>0.97748712462801823</v>
      </c>
      <c r="K53" s="2">
        <f t="shared" si="10"/>
        <v>0.99938202101066886</v>
      </c>
      <c r="L53" s="2">
        <f t="shared" si="10"/>
        <v>0.99999488070570131</v>
      </c>
      <c r="M53" s="2">
        <f t="shared" si="10"/>
        <v>0.99999999999933009</v>
      </c>
      <c r="N53" s="2">
        <f t="shared" si="10"/>
        <v>1</v>
      </c>
    </row>
    <row r="54" spans="2:14" x14ac:dyDescent="0.15">
      <c r="B54" s="3">
        <f t="shared" si="2"/>
        <v>60.34028759736195</v>
      </c>
      <c r="C54" s="2">
        <v>4.0999999999999996</v>
      </c>
      <c r="D54" s="2">
        <f t="shared" si="9"/>
        <v>4.6856521755795535E-2</v>
      </c>
      <c r="E54" s="2">
        <f t="shared" si="9"/>
        <v>2.320042179691578E-3</v>
      </c>
      <c r="F54" s="2">
        <f t="shared" si="9"/>
        <v>1.7445468379637626E-5</v>
      </c>
      <c r="G54" s="2">
        <f t="shared" si="9"/>
        <v>2.290980459055948E-13</v>
      </c>
      <c r="H54" s="2">
        <f t="shared" si="9"/>
        <v>8.2434158733926694E-81</v>
      </c>
      <c r="J54" s="2">
        <f t="shared" si="10"/>
        <v>0.9826679859912355</v>
      </c>
      <c r="K54" s="2">
        <f t="shared" si="10"/>
        <v>0.99971589592127874</v>
      </c>
      <c r="L54" s="2">
        <f t="shared" si="10"/>
        <v>0.9999989890036074</v>
      </c>
      <c r="M54" s="2">
        <f t="shared" si="10"/>
        <v>0.99999999999999589</v>
      </c>
      <c r="N54" s="2">
        <f t="shared" si="10"/>
        <v>1</v>
      </c>
    </row>
    <row r="55" spans="2:14" x14ac:dyDescent="0.15">
      <c r="B55" s="3">
        <f t="shared" si="2"/>
        <v>66.686331040925154</v>
      </c>
      <c r="C55" s="2">
        <v>4.2</v>
      </c>
      <c r="D55" s="2">
        <f t="shared" si="9"/>
        <v>3.7871354612984909E-2</v>
      </c>
      <c r="E55" s="2">
        <f t="shared" si="9"/>
        <v>1.0862612774523263E-3</v>
      </c>
      <c r="F55" s="2">
        <f t="shared" si="9"/>
        <v>3.1456552816363823E-6</v>
      </c>
      <c r="G55" s="2">
        <f t="shared" si="9"/>
        <v>6.6696659764756658E-16</v>
      </c>
      <c r="H55" s="2">
        <f t="shared" si="9"/>
        <v>3.2976435545942523E-104</v>
      </c>
      <c r="J55" s="2">
        <f t="shared" si="10"/>
        <v>0.98689500503203653</v>
      </c>
      <c r="K55" s="2">
        <f t="shared" si="10"/>
        <v>0.99987963881965158</v>
      </c>
      <c r="L55" s="2">
        <f t="shared" si="10"/>
        <v>0.9999998391239886</v>
      </c>
      <c r="M55" s="2">
        <f t="shared" si="10"/>
        <v>1</v>
      </c>
      <c r="N55" s="2">
        <f t="shared" si="10"/>
        <v>1</v>
      </c>
    </row>
    <row r="56" spans="2:14" x14ac:dyDescent="0.15">
      <c r="B56" s="3">
        <f t="shared" si="2"/>
        <v>73.699793699595787</v>
      </c>
      <c r="C56" s="2">
        <v>4.3</v>
      </c>
      <c r="D56" s="2">
        <f t="shared" ref="D56:H66" si="11">(1/D$5)*EXP(($C56-$D$3)/D$5)*EXP(-EXP(($C56-$D$3)/D$5))</f>
        <v>3.00249011017624E-2</v>
      </c>
      <c r="E56" s="2">
        <f t="shared" si="11"/>
        <v>4.6467029131183417E-4</v>
      </c>
      <c r="F56" s="2">
        <f t="shared" si="11"/>
        <v>4.4407135847249846E-7</v>
      </c>
      <c r="G56" s="2">
        <f t="shared" si="11"/>
        <v>6.5334785743801275E-19</v>
      </c>
      <c r="H56" s="2">
        <f t="shared" si="11"/>
        <v>2.7788381463659966E-134</v>
      </c>
      <c r="J56" s="2">
        <f t="shared" ref="J56:N66" si="12">1-EXP(-EXP(($C56-$D$3)/J$5))</f>
        <v>0.99028026019702864</v>
      </c>
      <c r="K56" s="2">
        <f t="shared" si="12"/>
        <v>0.99995341269388072</v>
      </c>
      <c r="L56" s="2">
        <f t="shared" si="12"/>
        <v>0.99999997995776668</v>
      </c>
      <c r="M56" s="2">
        <f t="shared" si="12"/>
        <v>1</v>
      </c>
      <c r="N56" s="2">
        <f t="shared" si="12"/>
        <v>1</v>
      </c>
    </row>
    <row r="57" spans="2:14" x14ac:dyDescent="0.15">
      <c r="B57" s="3">
        <f t="shared" si="2"/>
        <v>81.450868664968141</v>
      </c>
      <c r="C57" s="2">
        <v>4.4000000000000004</v>
      </c>
      <c r="D57" s="2">
        <f t="shared" si="11"/>
        <v>2.3318749731636758E-2</v>
      </c>
      <c r="E57" s="2">
        <f t="shared" si="11"/>
        <v>1.7988795364561451E-4</v>
      </c>
      <c r="F57" s="2">
        <f t="shared" si="11"/>
        <v>4.7506781300554139E-8</v>
      </c>
      <c r="G57" s="2">
        <f t="shared" si="11"/>
        <v>1.7674673328403797E-22</v>
      </c>
      <c r="H57" s="2">
        <f t="shared" si="11"/>
        <v>6.2633696754989962E-173</v>
      </c>
      <c r="J57" s="2">
        <f t="shared" si="12"/>
        <v>0.9929380384377906</v>
      </c>
      <c r="K57" s="2">
        <f t="shared" si="12"/>
        <v>0.99998368093302381</v>
      </c>
      <c r="L57" s="2">
        <f t="shared" si="12"/>
        <v>0.99999999810782125</v>
      </c>
      <c r="M57" s="2">
        <f t="shared" si="12"/>
        <v>1</v>
      </c>
      <c r="N57" s="2">
        <f t="shared" si="12"/>
        <v>1</v>
      </c>
    </row>
    <row r="58" spans="2:14" x14ac:dyDescent="0.15">
      <c r="B58" s="3">
        <f t="shared" si="2"/>
        <v>90.017131300521811</v>
      </c>
      <c r="C58" s="2">
        <v>4.5</v>
      </c>
      <c r="D58" s="2">
        <f t="shared" si="11"/>
        <v>1.7715975215504436E-2</v>
      </c>
      <c r="E58" s="2">
        <f t="shared" si="11"/>
        <v>6.2365771876619929E-5</v>
      </c>
      <c r="F58" s="2">
        <f t="shared" si="11"/>
        <v>3.7117902029834264E-9</v>
      </c>
      <c r="G58" s="2">
        <f t="shared" si="11"/>
        <v>1.0456217069798087E-26</v>
      </c>
      <c r="H58" s="2">
        <f t="shared" si="11"/>
        <v>1.3872962488926153E-222</v>
      </c>
      <c r="J58" s="2">
        <f t="shared" si="12"/>
        <v>0.99498082675197441</v>
      </c>
      <c r="K58" s="2">
        <f t="shared" si="12"/>
        <v>0.99999488070570131</v>
      </c>
      <c r="L58" s="2">
        <f t="shared" si="12"/>
        <v>0.99999999986953225</v>
      </c>
      <c r="M58" s="2">
        <f t="shared" si="12"/>
        <v>1</v>
      </c>
      <c r="N58" s="2">
        <f t="shared" si="12"/>
        <v>1</v>
      </c>
    </row>
    <row r="59" spans="2:14" x14ac:dyDescent="0.15">
      <c r="B59" s="3">
        <f t="shared" si="2"/>
        <v>99.484315641933776</v>
      </c>
      <c r="C59" s="2">
        <v>4.5999999999999996</v>
      </c>
      <c r="D59" s="2">
        <f t="shared" si="11"/>
        <v>1.3146243392934086E-2</v>
      </c>
      <c r="E59" s="2">
        <f t="shared" si="11"/>
        <v>1.9139849501580788E-5</v>
      </c>
      <c r="F59" s="2">
        <f t="shared" si="11"/>
        <v>2.0312564938469664E-10</v>
      </c>
      <c r="G59" s="2">
        <f t="shared" si="11"/>
        <v>1.0267929119514971E-31</v>
      </c>
      <c r="H59" s="2">
        <f t="shared" si="11"/>
        <v>2.2569047249556101E-286</v>
      </c>
      <c r="J59" s="2">
        <f t="shared" si="12"/>
        <v>0.99651569771485626</v>
      </c>
      <c r="K59" s="2">
        <f t="shared" si="12"/>
        <v>0.99999857841489104</v>
      </c>
      <c r="L59" s="2">
        <f t="shared" si="12"/>
        <v>0.99999999999369915</v>
      </c>
      <c r="M59" s="2">
        <f t="shared" si="12"/>
        <v>1</v>
      </c>
      <c r="N59" s="2">
        <f t="shared" si="12"/>
        <v>1</v>
      </c>
    </row>
    <row r="60" spans="2:14" x14ac:dyDescent="0.15">
      <c r="B60" s="3">
        <f t="shared" si="2"/>
        <v>109.94717245212352</v>
      </c>
      <c r="C60" s="2">
        <v>4.7</v>
      </c>
      <c r="D60" s="2">
        <f t="shared" si="11"/>
        <v>9.5128422970449707E-3</v>
      </c>
      <c r="E60" s="2">
        <f t="shared" si="11"/>
        <v>5.1334545447761832E-6</v>
      </c>
      <c r="F60" s="2">
        <f t="shared" si="11"/>
        <v>7.4252093977466026E-12</v>
      </c>
      <c r="G60" s="2">
        <f t="shared" si="11"/>
        <v>1.2084550964334415E-37</v>
      </c>
      <c r="H60" s="2">
        <f t="shared" si="11"/>
        <v>0</v>
      </c>
      <c r="J60" s="2">
        <f t="shared" si="12"/>
        <v>0.9976413066167068</v>
      </c>
      <c r="K60" s="2">
        <f t="shared" si="12"/>
        <v>0.99999965500355514</v>
      </c>
      <c r="L60" s="2">
        <f t="shared" si="12"/>
        <v>0.99999999999979672</v>
      </c>
      <c r="M60" s="2">
        <f t="shared" si="12"/>
        <v>1</v>
      </c>
      <c r="N60" s="2">
        <f t="shared" si="12"/>
        <v>1</v>
      </c>
    </row>
    <row r="61" spans="2:14" x14ac:dyDescent="0.15">
      <c r="B61" s="3">
        <f t="shared" si="2"/>
        <v>121.51041751873485</v>
      </c>
      <c r="C61" s="2">
        <v>4.8</v>
      </c>
      <c r="D61" s="2">
        <f t="shared" si="11"/>
        <v>6.7009686250126769E-3</v>
      </c>
      <c r="E61" s="2">
        <f t="shared" si="11"/>
        <v>1.1863291444063654E-6</v>
      </c>
      <c r="F61" s="2">
        <f t="shared" si="11"/>
        <v>1.7182353442919607E-13</v>
      </c>
      <c r="G61" s="2">
        <f t="shared" si="11"/>
        <v>1.1601635470368204E-44</v>
      </c>
      <c r="H61" s="2">
        <f t="shared" si="11"/>
        <v>0</v>
      </c>
      <c r="J61" s="2">
        <f t="shared" si="12"/>
        <v>0.99844566076154351</v>
      </c>
      <c r="K61" s="2">
        <f t="shared" si="12"/>
        <v>0.9999999278592504</v>
      </c>
      <c r="L61" s="2">
        <f t="shared" si="12"/>
        <v>0.99999999999999589</v>
      </c>
      <c r="M61" s="2">
        <f t="shared" si="12"/>
        <v>1</v>
      </c>
      <c r="N61" s="2">
        <f t="shared" si="12"/>
        <v>1</v>
      </c>
    </row>
    <row r="62" spans="2:14" x14ac:dyDescent="0.15">
      <c r="B62" s="3">
        <f t="shared" si="2"/>
        <v>134.28977968493552</v>
      </c>
      <c r="C62" s="2">
        <v>4.9000000000000004</v>
      </c>
      <c r="D62" s="2">
        <f t="shared" si="11"/>
        <v>4.5864665411442041E-3</v>
      </c>
      <c r="E62" s="2">
        <f t="shared" si="11"/>
        <v>2.3255353753872568E-7</v>
      </c>
      <c r="F62" s="2">
        <f t="shared" si="11"/>
        <v>2.3683577598404573E-15</v>
      </c>
      <c r="G62" s="2">
        <f t="shared" si="11"/>
        <v>5.7669420854021619E-53</v>
      </c>
      <c r="H62" s="2">
        <f t="shared" si="11"/>
        <v>0</v>
      </c>
      <c r="J62" s="2">
        <f t="shared" si="12"/>
        <v>0.99900474701151476</v>
      </c>
      <c r="K62" s="2">
        <f t="shared" si="12"/>
        <v>0.9999999872041555</v>
      </c>
      <c r="L62" s="2">
        <f t="shared" si="12"/>
        <v>1</v>
      </c>
      <c r="M62" s="2">
        <f t="shared" si="12"/>
        <v>1</v>
      </c>
      <c r="N62" s="2">
        <f t="shared" si="12"/>
        <v>1</v>
      </c>
    </row>
    <row r="63" spans="2:14" x14ac:dyDescent="0.15">
      <c r="B63" s="3">
        <f t="shared" si="2"/>
        <v>148.4131591025766</v>
      </c>
      <c r="C63" s="2">
        <v>5</v>
      </c>
      <c r="D63" s="3">
        <f t="shared" si="11"/>
        <v>3.04418761341861E-3</v>
      </c>
      <c r="E63" s="2">
        <f t="shared" si="11"/>
        <v>3.8005425040443575E-8</v>
      </c>
      <c r="F63" s="2">
        <f t="shared" si="11"/>
        <v>1.8148596413740277E-17</v>
      </c>
      <c r="G63" s="2">
        <f t="shared" si="11"/>
        <v>8.6757118474927371E-63</v>
      </c>
      <c r="H63" s="2">
        <f t="shared" si="11"/>
        <v>0</v>
      </c>
      <c r="J63" s="2">
        <f t="shared" si="12"/>
        <v>0.99938202101066886</v>
      </c>
      <c r="K63" s="2">
        <f t="shared" si="12"/>
        <v>0.99999999810782125</v>
      </c>
      <c r="L63" s="2">
        <f t="shared" si="12"/>
        <v>1</v>
      </c>
      <c r="M63" s="2">
        <f t="shared" si="12"/>
        <v>1</v>
      </c>
      <c r="N63" s="2">
        <f t="shared" si="12"/>
        <v>1</v>
      </c>
    </row>
    <row r="64" spans="2:14" x14ac:dyDescent="0.15">
      <c r="B64" s="3">
        <f t="shared" si="2"/>
        <v>403.42879349273511</v>
      </c>
      <c r="C64" s="2">
        <v>6</v>
      </c>
      <c r="D64" s="2">
        <f t="shared" si="11"/>
        <v>5.3913510997865204E-6</v>
      </c>
      <c r="E64" s="2">
        <f t="shared" si="11"/>
        <v>1.0604803997042797E-22</v>
      </c>
      <c r="F64" s="2">
        <f t="shared" si="11"/>
        <v>6.5067838856195526E-63</v>
      </c>
      <c r="G64" s="2">
        <f t="shared" si="11"/>
        <v>0</v>
      </c>
      <c r="H64" s="2">
        <f t="shared" si="11"/>
        <v>0</v>
      </c>
      <c r="J64" s="2">
        <f t="shared" si="12"/>
        <v>0.9999994380854782</v>
      </c>
      <c r="K64" s="2">
        <f t="shared" si="12"/>
        <v>1</v>
      </c>
      <c r="L64" s="2">
        <f t="shared" si="12"/>
        <v>1</v>
      </c>
      <c r="M64" s="2">
        <f t="shared" si="12"/>
        <v>1</v>
      </c>
      <c r="N64" s="2">
        <f t="shared" si="12"/>
        <v>1</v>
      </c>
    </row>
    <row r="65" spans="2:14" x14ac:dyDescent="0.15">
      <c r="B65" s="3">
        <f t="shared" si="2"/>
        <v>665.14163304436181</v>
      </c>
      <c r="C65" s="2">
        <v>6.5</v>
      </c>
      <c r="D65" s="2">
        <f t="shared" si="11"/>
        <v>2.533695002696238E-8</v>
      </c>
      <c r="E65" s="2">
        <f t="shared" si="11"/>
        <v>7.2507305786012592E-38</v>
      </c>
      <c r="F65" s="2">
        <f t="shared" si="11"/>
        <v>1.3243211671537603E-118</v>
      </c>
      <c r="G65" s="2">
        <f t="shared" si="11"/>
        <v>0</v>
      </c>
      <c r="H65" s="2">
        <f t="shared" si="11"/>
        <v>0</v>
      </c>
      <c r="J65" s="2">
        <f t="shared" si="12"/>
        <v>0.99999999810782125</v>
      </c>
      <c r="K65" s="2">
        <f t="shared" si="12"/>
        <v>1</v>
      </c>
      <c r="L65" s="2">
        <f t="shared" si="12"/>
        <v>1</v>
      </c>
      <c r="M65" s="2">
        <f t="shared" si="12"/>
        <v>1</v>
      </c>
      <c r="N65" s="2">
        <f t="shared" si="12"/>
        <v>1</v>
      </c>
    </row>
    <row r="66" spans="2:14" x14ac:dyDescent="0.15">
      <c r="B66" s="3">
        <f t="shared" si="2"/>
        <v>1096.6331584284585</v>
      </c>
      <c r="C66" s="2">
        <v>7</v>
      </c>
      <c r="D66" s="2">
        <f t="shared" si="11"/>
        <v>1.2519212278346039E-11</v>
      </c>
      <c r="E66" s="2">
        <f t="shared" si="11"/>
        <v>5.2054271084956425E-63</v>
      </c>
      <c r="F66" s="2">
        <f t="shared" si="11"/>
        <v>6.9364812444630766E-223</v>
      </c>
      <c r="G66" s="2">
        <f t="shared" si="11"/>
        <v>0</v>
      </c>
      <c r="H66" s="2">
        <f t="shared" si="11"/>
        <v>0</v>
      </c>
      <c r="J66" s="2">
        <f t="shared" si="12"/>
        <v>0.99999999999933009</v>
      </c>
      <c r="K66" s="2">
        <f t="shared" si="12"/>
        <v>1</v>
      </c>
      <c r="L66" s="2">
        <f t="shared" si="12"/>
        <v>1</v>
      </c>
      <c r="M66" s="2">
        <f t="shared" si="12"/>
        <v>1</v>
      </c>
      <c r="N66" s="2">
        <f t="shared" si="12"/>
        <v>1</v>
      </c>
    </row>
  </sheetData>
  <mergeCells count="2">
    <mergeCell ref="E4:H4"/>
    <mergeCell ref="J4:N4"/>
  </mergeCells>
  <phoneticPr fontId="1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2091" r:id="rId4">
          <objectPr defaultSize="0" autoPict="0" r:id="rId5">
            <anchor moveWithCells="1" sizeWithCells="1">
              <from>
                <xdr:col>15</xdr:col>
                <xdr:colOff>0</xdr:colOff>
                <xdr:row>4</xdr:row>
                <xdr:rowOff>0</xdr:rowOff>
              </from>
              <to>
                <xdr:col>17</xdr:col>
                <xdr:colOff>523875</xdr:colOff>
                <xdr:row>6</xdr:row>
                <xdr:rowOff>47625</xdr:rowOff>
              </to>
            </anchor>
          </objectPr>
        </oleObject>
      </mc:Choice>
      <mc:Fallback>
        <oleObject progId="Equation.DSMT4" shapeId="2091" r:id="rId4"/>
      </mc:Fallback>
    </mc:AlternateContent>
    <mc:AlternateContent xmlns:mc="http://schemas.openxmlformats.org/markup-compatibility/2006">
      <mc:Choice Requires="x14">
        <oleObject progId="Equation.DSMT4" shapeId="2092" r:id="rId6">
          <objectPr defaultSize="0" autoPict="0" r:id="rId7">
            <anchor moveWithCells="1" sizeWithCells="1">
              <from>
                <xdr:col>15</xdr:col>
                <xdr:colOff>0</xdr:colOff>
                <xdr:row>7</xdr:row>
                <xdr:rowOff>0</xdr:rowOff>
              </from>
              <to>
                <xdr:col>18</xdr:col>
                <xdr:colOff>485775</xdr:colOff>
                <xdr:row>9</xdr:row>
                <xdr:rowOff>47625</xdr:rowOff>
              </to>
            </anchor>
          </objectPr>
        </oleObject>
      </mc:Choice>
      <mc:Fallback>
        <oleObject progId="Equation.DSMT4" shapeId="2092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7"/>
  <sheetViews>
    <sheetView workbookViewId="0"/>
  </sheetViews>
  <sheetFormatPr defaultRowHeight="15" x14ac:dyDescent="0.15"/>
  <cols>
    <col min="1" max="1" width="5.375" style="1" customWidth="1"/>
    <col min="2" max="2" width="8.375" style="1" customWidth="1"/>
    <col min="3" max="3" width="8.5" style="1" customWidth="1"/>
    <col min="4" max="4" width="6.625" style="1" customWidth="1"/>
    <col min="5" max="7" width="5.625" style="1" customWidth="1"/>
    <col min="8" max="8" width="1.25" style="1" customWidth="1"/>
    <col min="9" max="13" width="5.625" style="1" customWidth="1"/>
    <col min="14" max="16384" width="9" style="1"/>
  </cols>
  <sheetData>
    <row r="1" spans="2:15" x14ac:dyDescent="0.15">
      <c r="B1" s="1" t="s">
        <v>7</v>
      </c>
    </row>
    <row r="2" spans="2:15" ht="15.75" thickBot="1" x14ac:dyDescent="0.2"/>
    <row r="3" spans="2:15" ht="15.75" thickBot="1" x14ac:dyDescent="0.2">
      <c r="B3" s="5" t="s">
        <v>9</v>
      </c>
      <c r="C3" s="9">
        <v>10</v>
      </c>
      <c r="O3" s="12" t="s">
        <v>10</v>
      </c>
    </row>
    <row r="4" spans="2:15" x14ac:dyDescent="0.15">
      <c r="B4" s="6"/>
      <c r="C4" s="11" t="s">
        <v>8</v>
      </c>
      <c r="D4" s="14" t="s">
        <v>5</v>
      </c>
      <c r="E4" s="15"/>
      <c r="F4" s="15"/>
      <c r="G4" s="15"/>
      <c r="H4" s="6"/>
      <c r="I4" s="14" t="s">
        <v>6</v>
      </c>
      <c r="J4" s="15"/>
      <c r="K4" s="15"/>
      <c r="L4" s="15"/>
      <c r="M4" s="15"/>
    </row>
    <row r="5" spans="2:15" x14ac:dyDescent="0.15">
      <c r="B5" s="7" t="s">
        <v>0</v>
      </c>
      <c r="C5" s="8">
        <v>0.5</v>
      </c>
      <c r="D5" s="8">
        <v>1</v>
      </c>
      <c r="E5" s="8">
        <v>2</v>
      </c>
      <c r="F5" s="8">
        <v>4</v>
      </c>
      <c r="G5" s="8">
        <v>6</v>
      </c>
      <c r="H5" s="8"/>
      <c r="I5" s="8">
        <v>0.5</v>
      </c>
      <c r="J5" s="8">
        <v>1</v>
      </c>
      <c r="K5" s="8">
        <v>2</v>
      </c>
      <c r="L5" s="8">
        <v>4</v>
      </c>
      <c r="M5" s="8">
        <v>6</v>
      </c>
    </row>
    <row r="6" spans="2:15" x14ac:dyDescent="0.15">
      <c r="B6" s="4">
        <v>9.9999999999999995E-7</v>
      </c>
      <c r="C6" s="2">
        <f t="shared" ref="C6:G15" si="0">WEIBULL($B6,C$5,$C$3,FALSE)</f>
        <v>158.06389091327981</v>
      </c>
      <c r="D6" s="2">
        <f t="shared" si="0"/>
        <v>9.9999990000000483E-2</v>
      </c>
      <c r="E6" s="2">
        <f t="shared" si="0"/>
        <v>1.9999999999999799E-8</v>
      </c>
      <c r="F6" s="2">
        <f t="shared" si="0"/>
        <v>4.0000000000000021E-22</v>
      </c>
      <c r="G6" s="2">
        <f t="shared" si="0"/>
        <v>6.000000000000007E-36</v>
      </c>
      <c r="H6" s="2"/>
      <c r="I6" s="2">
        <f t="shared" ref="I6:M15" si="1">WEIBULL($B6,I$5,$C$3,TRUE)</f>
        <v>3.1617777128688398E-4</v>
      </c>
      <c r="J6" s="2">
        <f t="shared" si="1"/>
        <v>9.999999500000011E-8</v>
      </c>
      <c r="K6" s="2">
        <f t="shared" si="1"/>
        <v>9.9999999999999369E-15</v>
      </c>
      <c r="L6" s="2">
        <f t="shared" si="1"/>
        <v>9.999999999999975E-29</v>
      </c>
      <c r="M6" s="2">
        <f t="shared" si="1"/>
        <v>1.0000000000000034E-42</v>
      </c>
    </row>
    <row r="7" spans="2:15" x14ac:dyDescent="0.15">
      <c r="B7" s="1">
        <v>0.1</v>
      </c>
      <c r="C7" s="2">
        <f t="shared" si="0"/>
        <v>0.45241870901797976</v>
      </c>
      <c r="D7" s="2">
        <f t="shared" si="0"/>
        <v>9.9004983374916783E-2</v>
      </c>
      <c r="E7" s="2">
        <f t="shared" si="0"/>
        <v>1.999800009999666E-3</v>
      </c>
      <c r="F7" s="2">
        <f t="shared" si="0"/>
        <v>3.9999999599999976E-7</v>
      </c>
      <c r="G7" s="2">
        <f t="shared" si="0"/>
        <v>5.9999999999940029E-11</v>
      </c>
      <c r="H7" s="2"/>
      <c r="I7" s="2">
        <f t="shared" si="1"/>
        <v>9.5162581964040455E-2</v>
      </c>
      <c r="J7" s="2">
        <f t="shared" si="1"/>
        <v>9.9501662508319488E-3</v>
      </c>
      <c r="K7" s="2">
        <f t="shared" si="1"/>
        <v>9.999500016666259E-5</v>
      </c>
      <c r="L7" s="2">
        <f t="shared" si="1"/>
        <v>9.9999999500000192E-9</v>
      </c>
      <c r="M7" s="2">
        <f t="shared" si="1"/>
        <v>9.9999999999950097E-13</v>
      </c>
    </row>
    <row r="8" spans="2:15" x14ac:dyDescent="0.15">
      <c r="B8" s="1">
        <v>1</v>
      </c>
      <c r="C8" s="2">
        <f t="shared" si="0"/>
        <v>0.1152481680041995</v>
      </c>
      <c r="D8" s="2">
        <f t="shared" si="0"/>
        <v>9.0483741803595932E-2</v>
      </c>
      <c r="E8" s="2">
        <f t="shared" si="0"/>
        <v>1.9800996674983352E-2</v>
      </c>
      <c r="F8" s="2">
        <f t="shared" si="0"/>
        <v>3.9996000199993297E-4</v>
      </c>
      <c r="G8" s="2">
        <f t="shared" si="0"/>
        <v>5.999994000002993E-6</v>
      </c>
      <c r="H8" s="2"/>
      <c r="I8" s="2">
        <f t="shared" si="1"/>
        <v>0.27110658588997544</v>
      </c>
      <c r="J8" s="2">
        <f t="shared" si="1"/>
        <v>9.5162581964040455E-2</v>
      </c>
      <c r="K8" s="2">
        <f t="shared" si="1"/>
        <v>9.9501662508319488E-3</v>
      </c>
      <c r="L8" s="2">
        <f t="shared" si="1"/>
        <v>9.999500016666259E-5</v>
      </c>
      <c r="M8" s="2">
        <f t="shared" si="1"/>
        <v>9.9999950000016712E-7</v>
      </c>
    </row>
    <row r="9" spans="2:15" x14ac:dyDescent="0.15">
      <c r="B9" s="1">
        <v>2</v>
      </c>
      <c r="C9" s="2">
        <f t="shared" si="0"/>
        <v>7.1487911547845298E-2</v>
      </c>
      <c r="D9" s="2">
        <f t="shared" si="0"/>
        <v>8.1873075307798165E-2</v>
      </c>
      <c r="E9" s="2">
        <f t="shared" si="0"/>
        <v>3.843157756609291E-2</v>
      </c>
      <c r="F9" s="2">
        <f t="shared" si="0"/>
        <v>3.1948840938163365E-3</v>
      </c>
      <c r="G9" s="2">
        <f t="shared" si="0"/>
        <v>1.9198771239320738E-4</v>
      </c>
      <c r="H9" s="2"/>
      <c r="I9" s="2">
        <f t="shared" si="1"/>
        <v>0.36059268083810292</v>
      </c>
      <c r="J9" s="2">
        <f t="shared" si="1"/>
        <v>0.18126924692201815</v>
      </c>
      <c r="K9" s="2">
        <f t="shared" si="1"/>
        <v>3.9210560847676795E-2</v>
      </c>
      <c r="L9" s="2">
        <f t="shared" si="1"/>
        <v>1.5987206823936877E-3</v>
      </c>
      <c r="M9" s="2">
        <f t="shared" si="1"/>
        <v>6.3997952043690036E-5</v>
      </c>
    </row>
    <row r="10" spans="2:15" x14ac:dyDescent="0.15">
      <c r="B10" s="1">
        <v>3</v>
      </c>
      <c r="C10" s="2">
        <f t="shared" si="0"/>
        <v>5.2788156143511823E-2</v>
      </c>
      <c r="D10" s="2">
        <f t="shared" si="0"/>
        <v>7.4081822068171765E-2</v>
      </c>
      <c r="E10" s="2">
        <f t="shared" si="0"/>
        <v>5.4835871116273673E-2</v>
      </c>
      <c r="F10" s="2">
        <f t="shared" si="0"/>
        <v>1.0712873339340158E-2</v>
      </c>
      <c r="G10" s="2">
        <f t="shared" si="0"/>
        <v>1.4569375053263623E-3</v>
      </c>
      <c r="H10" s="2"/>
      <c r="I10" s="2">
        <f t="shared" si="1"/>
        <v>0.42173472222187314</v>
      </c>
      <c r="J10" s="2">
        <f t="shared" si="1"/>
        <v>0.25918177931828212</v>
      </c>
      <c r="K10" s="2">
        <f t="shared" si="1"/>
        <v>8.60688147287718E-2</v>
      </c>
      <c r="L10" s="2">
        <f t="shared" si="1"/>
        <v>8.0672833944288314E-3</v>
      </c>
      <c r="M10" s="2">
        <f t="shared" si="1"/>
        <v>7.2873434405831437E-4</v>
      </c>
    </row>
    <row r="11" spans="2:15" x14ac:dyDescent="0.15">
      <c r="B11" s="1">
        <v>4</v>
      </c>
      <c r="C11" s="2">
        <f t="shared" si="0"/>
        <v>4.2001815323253346E-2</v>
      </c>
      <c r="D11" s="2">
        <f t="shared" si="0"/>
        <v>6.7032004603563913E-2</v>
      </c>
      <c r="E11" s="2">
        <f t="shared" si="0"/>
        <v>6.8171503117296875E-2</v>
      </c>
      <c r="F11" s="2">
        <f t="shared" si="0"/>
        <v>2.4952957481005896E-2</v>
      </c>
      <c r="G11" s="2">
        <f t="shared" si="0"/>
        <v>6.1188856453107988E-3</v>
      </c>
      <c r="H11" s="2"/>
      <c r="I11" s="2">
        <f t="shared" si="1"/>
        <v>0.4687143908670322</v>
      </c>
      <c r="J11" s="2">
        <f t="shared" si="1"/>
        <v>0.32967995396436073</v>
      </c>
      <c r="K11" s="2">
        <f t="shared" si="1"/>
        <v>0.14785621103378868</v>
      </c>
      <c r="L11" s="2">
        <f t="shared" si="1"/>
        <v>2.5275098398206065E-2</v>
      </c>
      <c r="M11" s="2">
        <f t="shared" si="1"/>
        <v>4.0876228335276019E-3</v>
      </c>
    </row>
    <row r="12" spans="2:15" x14ac:dyDescent="0.15">
      <c r="B12" s="1">
        <v>5</v>
      </c>
      <c r="C12" s="2">
        <f t="shared" si="0"/>
        <v>3.4865221527635125E-2</v>
      </c>
      <c r="D12" s="2">
        <f t="shared" si="0"/>
        <v>6.0653065971263326E-2</v>
      </c>
      <c r="E12" s="2">
        <f t="shared" si="0"/>
        <v>7.7880078307140443E-2</v>
      </c>
      <c r="F12" s="2">
        <f t="shared" si="0"/>
        <v>4.6970653140673731E-2</v>
      </c>
      <c r="G12" s="2">
        <f t="shared" si="0"/>
        <v>1.845930819385138E-2</v>
      </c>
      <c r="H12" s="2"/>
      <c r="I12" s="2">
        <f t="shared" si="1"/>
        <v>0.50693130860476021</v>
      </c>
      <c r="J12" s="2">
        <f t="shared" si="1"/>
        <v>0.39346934028736658</v>
      </c>
      <c r="K12" s="2">
        <f t="shared" si="1"/>
        <v>0.22119921692859512</v>
      </c>
      <c r="L12" s="2">
        <f t="shared" si="1"/>
        <v>6.0586937186524213E-2</v>
      </c>
      <c r="M12" s="2">
        <f t="shared" si="1"/>
        <v>1.5503562994591602E-2</v>
      </c>
    </row>
    <row r="13" spans="2:15" x14ac:dyDescent="0.15">
      <c r="B13" s="1">
        <v>6</v>
      </c>
      <c r="C13" s="2">
        <f t="shared" si="0"/>
        <v>2.9750297979813368E-2</v>
      </c>
      <c r="D13" s="2">
        <f t="shared" si="0"/>
        <v>5.4881163609402629E-2</v>
      </c>
      <c r="E13" s="2">
        <f t="shared" si="0"/>
        <v>8.3721159128523681E-2</v>
      </c>
      <c r="F13" s="2">
        <f t="shared" si="0"/>
        <v>7.5897798279834019E-2</v>
      </c>
      <c r="G13" s="2">
        <f t="shared" si="0"/>
        <v>4.4529217038234793E-2</v>
      </c>
      <c r="H13" s="2"/>
      <c r="I13" s="2">
        <f t="shared" si="1"/>
        <v>0.5391103655178987</v>
      </c>
      <c r="J13" s="2">
        <f t="shared" si="1"/>
        <v>0.4511883639059735</v>
      </c>
      <c r="K13" s="2">
        <f t="shared" si="1"/>
        <v>0.30232367392896892</v>
      </c>
      <c r="L13" s="2">
        <f t="shared" si="1"/>
        <v>0.12155326065006869</v>
      </c>
      <c r="M13" s="2">
        <f t="shared" si="1"/>
        <v>4.5584339886940974E-2</v>
      </c>
    </row>
    <row r="14" spans="2:15" x14ac:dyDescent="0.15">
      <c r="B14" s="1">
        <v>7</v>
      </c>
      <c r="C14" s="2">
        <f t="shared" si="0"/>
        <v>2.5885952598718225E-2</v>
      </c>
      <c r="D14" s="2">
        <f t="shared" si="0"/>
        <v>4.965853037914094E-2</v>
      </c>
      <c r="E14" s="2">
        <f t="shared" si="0"/>
        <v>8.5767695185818199E-2</v>
      </c>
      <c r="F14" s="2">
        <f t="shared" si="0"/>
        <v>0.10791455054368587</v>
      </c>
      <c r="G14" s="2">
        <f t="shared" si="0"/>
        <v>8.9649348737371223E-2</v>
      </c>
      <c r="H14" s="2"/>
      <c r="I14" s="2">
        <f t="shared" si="1"/>
        <v>0.56684516423793174</v>
      </c>
      <c r="J14" s="2">
        <f t="shared" si="1"/>
        <v>0.50341469620859047</v>
      </c>
      <c r="K14" s="2">
        <f t="shared" si="1"/>
        <v>0.38737360581558389</v>
      </c>
      <c r="L14" s="2">
        <f t="shared" si="1"/>
        <v>0.21345079778654499</v>
      </c>
      <c r="M14" s="2">
        <f t="shared" si="1"/>
        <v>0.11099196032038805</v>
      </c>
    </row>
    <row r="15" spans="2:15" x14ac:dyDescent="0.15">
      <c r="B15" s="1">
        <v>8</v>
      </c>
      <c r="C15" s="2">
        <f t="shared" si="0"/>
        <v>2.2854946937645292E-2</v>
      </c>
      <c r="D15" s="2">
        <f t="shared" si="0"/>
        <v>4.4932896411722149E-2</v>
      </c>
      <c r="E15" s="2">
        <f t="shared" si="0"/>
        <v>8.4366787846887711E-2</v>
      </c>
      <c r="F15" s="2">
        <f t="shared" si="0"/>
        <v>0.13596994833110473</v>
      </c>
      <c r="G15" s="2">
        <f t="shared" si="0"/>
        <v>0.15127023886625696</v>
      </c>
      <c r="H15" s="2"/>
      <c r="I15" s="2">
        <f t="shared" si="1"/>
        <v>0.59115828020219585</v>
      </c>
      <c r="J15" s="2">
        <f t="shared" si="1"/>
        <v>0.55067103588277844</v>
      </c>
      <c r="K15" s="2">
        <f t="shared" si="1"/>
        <v>0.47270757595695145</v>
      </c>
      <c r="L15" s="2">
        <f t="shared" si="1"/>
        <v>0.33608423666452653</v>
      </c>
      <c r="M15" s="2">
        <f t="shared" si="1"/>
        <v>0.23059977790193081</v>
      </c>
    </row>
    <row r="16" spans="2:15" x14ac:dyDescent="0.15">
      <c r="B16" s="1">
        <v>9</v>
      </c>
      <c r="C16" s="2">
        <f t="shared" ref="C16:G25" si="2">WEIBULL($B16,C$5,$C$3,FALSE)</f>
        <v>2.0409897713189917E-2</v>
      </c>
      <c r="D16" s="2">
        <f t="shared" si="2"/>
        <v>4.0656965974059898E-2</v>
      </c>
      <c r="E16" s="2">
        <f t="shared" si="2"/>
        <v>8.0074451920129366E-2</v>
      </c>
      <c r="F16" s="2">
        <f t="shared" si="2"/>
        <v>0.15130278081972581</v>
      </c>
      <c r="G16" s="2">
        <f t="shared" si="2"/>
        <v>0.20823892053676227</v>
      </c>
      <c r="H16" s="2"/>
      <c r="I16" s="2">
        <f t="shared" ref="I16:M25" si="3">WEIBULL($B16,I$5,$C$3,TRUE)</f>
        <v>0.61274941849154696</v>
      </c>
      <c r="J16" s="2">
        <f t="shared" si="3"/>
        <v>0.59343034025940089</v>
      </c>
      <c r="K16" s="2">
        <f t="shared" si="3"/>
        <v>0.55514193377705889</v>
      </c>
      <c r="L16" s="2">
        <f t="shared" si="3"/>
        <v>0.48112900953454762</v>
      </c>
      <c r="M16" s="2">
        <f t="shared" si="3"/>
        <v>0.41224259926286577</v>
      </c>
    </row>
    <row r="17" spans="2:13" x14ac:dyDescent="0.15">
      <c r="B17" s="1">
        <v>10</v>
      </c>
      <c r="C17" s="2">
        <f t="shared" si="2"/>
        <v>1.8393972058572114E-2</v>
      </c>
      <c r="D17" s="2">
        <f t="shared" si="2"/>
        <v>3.6787944117144228E-2</v>
      </c>
      <c r="E17" s="2">
        <f t="shared" si="2"/>
        <v>7.3575888234288442E-2</v>
      </c>
      <c r="F17" s="2">
        <f t="shared" si="2"/>
        <v>0.14715177646857691</v>
      </c>
      <c r="G17" s="2">
        <f t="shared" si="2"/>
        <v>0.22072766470286556</v>
      </c>
      <c r="H17" s="2"/>
      <c r="I17" s="2">
        <f t="shared" si="3"/>
        <v>0.63212055882855767</v>
      </c>
      <c r="J17" s="2">
        <f t="shared" si="3"/>
        <v>0.63212055882855767</v>
      </c>
      <c r="K17" s="2">
        <f t="shared" si="3"/>
        <v>0.63212055882855767</v>
      </c>
      <c r="L17" s="2">
        <f t="shared" si="3"/>
        <v>0.63212055882855767</v>
      </c>
      <c r="M17" s="2">
        <f t="shared" si="3"/>
        <v>0.63212055882855767</v>
      </c>
    </row>
    <row r="18" spans="2:13" x14ac:dyDescent="0.15">
      <c r="B18" s="1">
        <v>11</v>
      </c>
      <c r="C18" s="2">
        <f t="shared" si="2"/>
        <v>1.6702510999240191E-2</v>
      </c>
      <c r="D18" s="2">
        <f t="shared" si="2"/>
        <v>3.3287108369807951E-2</v>
      </c>
      <c r="E18" s="2">
        <f t="shared" si="2"/>
        <v>6.560340147457519E-2</v>
      </c>
      <c r="F18" s="2">
        <f t="shared" si="2"/>
        <v>0.12313669583337644</v>
      </c>
      <c r="G18" s="2">
        <f t="shared" si="2"/>
        <v>0.16433705862540793</v>
      </c>
      <c r="H18" s="2"/>
      <c r="I18" s="2">
        <f t="shared" si="3"/>
        <v>0.64964517354675211</v>
      </c>
      <c r="J18" s="2">
        <f t="shared" si="3"/>
        <v>0.6671289163019205</v>
      </c>
      <c r="K18" s="2">
        <f t="shared" si="3"/>
        <v>0.70180272057011273</v>
      </c>
      <c r="L18" s="2">
        <f t="shared" si="3"/>
        <v>0.76871394471567145</v>
      </c>
      <c r="M18" s="2">
        <f t="shared" si="3"/>
        <v>0.82993269355110288</v>
      </c>
    </row>
    <row r="19" spans="2:13" x14ac:dyDescent="0.15">
      <c r="B19" s="1">
        <v>11.5</v>
      </c>
      <c r="C19" s="2">
        <f t="shared" si="2"/>
        <v>1.5954828405440203E-2</v>
      </c>
      <c r="D19" s="2">
        <f t="shared" si="2"/>
        <v>3.1663676937905318E-2</v>
      </c>
      <c r="E19" s="2">
        <f t="shared" si="2"/>
        <v>6.1287708497110516E-2</v>
      </c>
      <c r="F19" s="2">
        <f t="shared" si="2"/>
        <v>0.10582048537178881</v>
      </c>
      <c r="G19" s="2">
        <f t="shared" si="2"/>
        <v>0.11942381079457078</v>
      </c>
      <c r="H19" s="2"/>
      <c r="I19" s="2">
        <f t="shared" si="3"/>
        <v>0.65780705333739109</v>
      </c>
      <c r="J19" s="2">
        <f t="shared" si="3"/>
        <v>0.68336323062094673</v>
      </c>
      <c r="K19" s="2">
        <f t="shared" si="3"/>
        <v>0.73353170218647579</v>
      </c>
      <c r="L19" s="2">
        <f t="shared" si="3"/>
        <v>0.82605328286054258</v>
      </c>
      <c r="M19" s="2">
        <f t="shared" si="3"/>
        <v>0.90104209938712421</v>
      </c>
    </row>
    <row r="20" spans="2:13" x14ac:dyDescent="0.15">
      <c r="B20" s="1">
        <v>12</v>
      </c>
      <c r="C20" s="2">
        <f t="shared" si="2"/>
        <v>1.5262778887861497E-2</v>
      </c>
      <c r="D20" s="2">
        <f t="shared" si="2"/>
        <v>3.0119421191220207E-2</v>
      </c>
      <c r="E20" s="2">
        <f t="shared" si="2"/>
        <v>5.6862662083709194E-2</v>
      </c>
      <c r="F20" s="2">
        <f t="shared" si="2"/>
        <v>8.6906186215668521E-2</v>
      </c>
      <c r="G20" s="2">
        <f t="shared" si="2"/>
        <v>7.5380863207473947E-2</v>
      </c>
      <c r="H20" s="2"/>
      <c r="I20" s="2">
        <f t="shared" si="3"/>
        <v>0.66560926851618585</v>
      </c>
      <c r="J20" s="2">
        <f t="shared" si="3"/>
        <v>0.69880578808779781</v>
      </c>
      <c r="K20" s="2">
        <f t="shared" si="3"/>
        <v>0.76307224131787821</v>
      </c>
      <c r="L20" s="2">
        <f t="shared" si="3"/>
        <v>0.87426767040557207</v>
      </c>
      <c r="M20" s="2">
        <f t="shared" si="3"/>
        <v>0.94951020286279231</v>
      </c>
    </row>
    <row r="21" spans="2:13" x14ac:dyDescent="0.15">
      <c r="B21" s="1">
        <v>12.5</v>
      </c>
      <c r="C21" s="2">
        <f t="shared" si="2"/>
        <v>1.4620391626792064E-2</v>
      </c>
      <c r="D21" s="2">
        <f t="shared" si="2"/>
        <v>2.8650479686019002E-2</v>
      </c>
      <c r="E21" s="2">
        <f t="shared" si="2"/>
        <v>5.2402846787774432E-2</v>
      </c>
      <c r="F21" s="2">
        <f t="shared" si="2"/>
        <v>6.7998724731424584E-2</v>
      </c>
      <c r="G21" s="2">
        <f t="shared" si="2"/>
        <v>4.0364478217741133E-2</v>
      </c>
      <c r="H21" s="2"/>
      <c r="I21" s="2">
        <f t="shared" si="3"/>
        <v>0.67307810464824214</v>
      </c>
      <c r="J21" s="2">
        <f t="shared" si="3"/>
        <v>0.71349520313980985</v>
      </c>
      <c r="K21" s="2">
        <f t="shared" si="3"/>
        <v>0.79038861284890216</v>
      </c>
      <c r="L21" s="2">
        <f t="shared" si="3"/>
        <v>0.91296163234377647</v>
      </c>
      <c r="M21" s="2">
        <f t="shared" si="3"/>
        <v>0.9779556129626843</v>
      </c>
    </row>
    <row r="22" spans="2:13" x14ac:dyDescent="0.15">
      <c r="B22" s="1">
        <v>13</v>
      </c>
      <c r="C22" s="2">
        <f t="shared" si="2"/>
        <v>1.4022531770742835E-2</v>
      </c>
      <c r="D22" s="2">
        <f t="shared" si="2"/>
        <v>2.7253179303401254E-2</v>
      </c>
      <c r="E22" s="2">
        <f t="shared" si="2"/>
        <v>4.7975076238177192E-2</v>
      </c>
      <c r="F22" s="2">
        <f t="shared" si="2"/>
        <v>5.0524448129593384E-2</v>
      </c>
      <c r="G22" s="2">
        <f t="shared" si="2"/>
        <v>1.7848901711293511E-2</v>
      </c>
      <c r="H22" s="2"/>
      <c r="I22" s="2">
        <f t="shared" si="3"/>
        <v>0.6802370775465425</v>
      </c>
      <c r="J22" s="2">
        <f t="shared" si="3"/>
        <v>0.72746820696598746</v>
      </c>
      <c r="K22" s="2">
        <f t="shared" si="3"/>
        <v>0.81548047600701068</v>
      </c>
      <c r="L22" s="2">
        <f t="shared" si="3"/>
        <v>0.94250745547383541</v>
      </c>
      <c r="M22" s="2">
        <f t="shared" si="3"/>
        <v>0.99198795304009968</v>
      </c>
    </row>
    <row r="23" spans="2:13" x14ac:dyDescent="0.15">
      <c r="B23" s="1">
        <v>13.5</v>
      </c>
      <c r="C23" s="2">
        <f t="shared" si="2"/>
        <v>1.346475735046075E-2</v>
      </c>
      <c r="D23" s="2">
        <f t="shared" si="2"/>
        <v>2.5924026064589146E-2</v>
      </c>
      <c r="E23" s="2">
        <f t="shared" si="2"/>
        <v>4.3637721965641564E-2</v>
      </c>
      <c r="F23" s="2">
        <f t="shared" si="2"/>
        <v>3.5526257624163976E-2</v>
      </c>
      <c r="G23" s="2">
        <f t="shared" si="2"/>
        <v>6.321822120700849E-3</v>
      </c>
      <c r="H23" s="2"/>
      <c r="I23" s="2">
        <f t="shared" si="3"/>
        <v>0.68710731412564963</v>
      </c>
      <c r="J23" s="2">
        <f t="shared" si="3"/>
        <v>0.74075973935410855</v>
      </c>
      <c r="K23" s="2">
        <f t="shared" si="3"/>
        <v>0.83837880753466076</v>
      </c>
      <c r="L23" s="2">
        <f t="shared" si="3"/>
        <v>0.96390158245779201</v>
      </c>
      <c r="M23" s="2">
        <f t="shared" si="3"/>
        <v>0.99765024718302675</v>
      </c>
    </row>
    <row r="24" spans="2:13" x14ac:dyDescent="0.15">
      <c r="B24" s="1">
        <v>14</v>
      </c>
      <c r="C24" s="2">
        <f t="shared" si="2"/>
        <v>1.294320487685147E-2</v>
      </c>
      <c r="D24" s="2">
        <f t="shared" si="2"/>
        <v>2.4659696394160643E-2</v>
      </c>
      <c r="E24" s="2">
        <f t="shared" si="2"/>
        <v>3.9440357857892572E-2</v>
      </c>
      <c r="F24" s="2">
        <f t="shared" si="2"/>
        <v>2.3553660814296221E-2</v>
      </c>
      <c r="G24" s="2">
        <f t="shared" si="2"/>
        <v>1.7328281427331815E-3</v>
      </c>
      <c r="H24" s="2"/>
      <c r="I24" s="2">
        <f t="shared" si="3"/>
        <v>0.69370786919817062</v>
      </c>
      <c r="J24" s="2">
        <f t="shared" si="3"/>
        <v>0.75340303605839354</v>
      </c>
      <c r="K24" s="2">
        <f t="shared" si="3"/>
        <v>0.85914157907895494</v>
      </c>
      <c r="L24" s="2">
        <f t="shared" si="3"/>
        <v>0.97854076091991959</v>
      </c>
      <c r="M24" s="2">
        <f t="shared" si="3"/>
        <v>0.99946301263897575</v>
      </c>
    </row>
    <row r="25" spans="2:13" x14ac:dyDescent="0.15">
      <c r="B25" s="1">
        <v>14.5</v>
      </c>
      <c r="C25" s="2">
        <f t="shared" si="2"/>
        <v>1.2454497084957571E-2</v>
      </c>
      <c r="D25" s="2">
        <f t="shared" si="2"/>
        <v>2.3457028809379759E-2</v>
      </c>
      <c r="E25" s="2">
        <f t="shared" si="2"/>
        <v>3.5423694166597082E-2</v>
      </c>
      <c r="F25" s="2">
        <f t="shared" si="2"/>
        <v>1.4667717147895309E-2</v>
      </c>
      <c r="G25" s="2">
        <f t="shared" si="2"/>
        <v>3.5367850613583546E-4</v>
      </c>
      <c r="H25" s="2"/>
      <c r="I25" s="2">
        <f t="shared" si="3"/>
        <v>0.70005599084038095</v>
      </c>
      <c r="J25" s="2">
        <f t="shared" si="3"/>
        <v>0.76542971190620235</v>
      </c>
      <c r="K25" s="2">
        <f t="shared" si="3"/>
        <v>0.87784933046001001</v>
      </c>
      <c r="L25" s="2">
        <f t="shared" si="3"/>
        <v>0.98797185850350955</v>
      </c>
      <c r="M25" s="2">
        <f t="shared" si="3"/>
        <v>0.99990803609461087</v>
      </c>
    </row>
    <row r="26" spans="2:13" x14ac:dyDescent="0.15">
      <c r="B26" s="1">
        <v>15</v>
      </c>
      <c r="C26" s="2">
        <f t="shared" ref="C26:G37" si="4">WEIBULL($B26,C$5,$C$3,FALSE)</f>
        <v>1.1995667944467986E-2</v>
      </c>
      <c r="D26" s="2">
        <f t="shared" si="4"/>
        <v>2.2313016014842976E-2</v>
      </c>
      <c r="E26" s="2">
        <f t="shared" si="4"/>
        <v>3.161976736855928E-2</v>
      </c>
      <c r="F26" s="2">
        <f t="shared" si="4"/>
        <v>8.5451158271057474E-3</v>
      </c>
      <c r="G26" s="2">
        <f t="shared" si="4"/>
        <v>5.1489889846585327E-5</v>
      </c>
      <c r="H26" s="2"/>
      <c r="I26" s="2">
        <f t="shared" ref="I26:M37" si="5">WEIBULL($B26,I$5,$C$3,TRUE)</f>
        <v>0.70616734412192694</v>
      </c>
      <c r="J26" s="2">
        <f t="shared" si="5"/>
        <v>0.77686983985157021</v>
      </c>
      <c r="K26" s="2">
        <f t="shared" si="5"/>
        <v>0.89460077543813565</v>
      </c>
      <c r="L26" s="2">
        <f t="shared" si="5"/>
        <v>0.99367028457251427</v>
      </c>
      <c r="M26" s="2">
        <f t="shared" si="5"/>
        <v>0.99998869906395682</v>
      </c>
    </row>
    <row r="27" spans="2:13" x14ac:dyDescent="0.15">
      <c r="B27" s="1">
        <v>15.5</v>
      </c>
      <c r="C27" s="2">
        <f t="shared" si="4"/>
        <v>1.1564101254938258E-2</v>
      </c>
      <c r="D27" s="2">
        <f t="shared" si="4"/>
        <v>2.1224797382674299E-2</v>
      </c>
      <c r="E27" s="2">
        <f t="shared" si="4"/>
        <v>2.8052346915745707E-2</v>
      </c>
      <c r="F27" s="2">
        <f t="shared" si="4"/>
        <v>4.6377210376435966E-3</v>
      </c>
      <c r="G27" s="2">
        <f t="shared" si="4"/>
        <v>5.0973182761540381E-6</v>
      </c>
      <c r="H27" s="2"/>
      <c r="I27" s="2">
        <f t="shared" si="5"/>
        <v>0.71205620087008636</v>
      </c>
      <c r="J27" s="2">
        <f t="shared" si="5"/>
        <v>0.7877520261732569</v>
      </c>
      <c r="K27" s="2">
        <f t="shared" si="5"/>
        <v>0.90950855833630406</v>
      </c>
      <c r="L27" s="2">
        <f t="shared" si="5"/>
        <v>0.99688649522497152</v>
      </c>
      <c r="M27" s="2">
        <f t="shared" si="5"/>
        <v>0.99999905041901271</v>
      </c>
    </row>
    <row r="28" spans="2:13" x14ac:dyDescent="0.15">
      <c r="B28" s="1">
        <v>16</v>
      </c>
      <c r="C28" s="2">
        <f t="shared" si="4"/>
        <v>1.1157480019352536E-2</v>
      </c>
      <c r="D28" s="2">
        <f t="shared" si="4"/>
        <v>2.0189651799465535E-2</v>
      </c>
      <c r="E28" s="2">
        <f t="shared" si="4"/>
        <v>2.4737516941855893E-2</v>
      </c>
      <c r="F28" s="2">
        <f t="shared" si="4"/>
        <v>2.3346813963345263E-3</v>
      </c>
      <c r="G28" s="2">
        <f t="shared" si="4"/>
        <v>3.2546090906853314E-7</v>
      </c>
      <c r="H28" s="2"/>
      <c r="I28" s="2">
        <f t="shared" si="5"/>
        <v>0.71773560152821136</v>
      </c>
      <c r="J28" s="2">
        <f t="shared" si="5"/>
        <v>0.79810348200534464</v>
      </c>
      <c r="K28" s="2">
        <f t="shared" si="5"/>
        <v>0.92269525955670029</v>
      </c>
      <c r="L28" s="2">
        <f t="shared" si="5"/>
        <v>0.9985750235618075</v>
      </c>
      <c r="M28" s="2">
        <f t="shared" si="5"/>
        <v>0.99999994826938166</v>
      </c>
    </row>
    <row r="29" spans="2:13" x14ac:dyDescent="0.15">
      <c r="B29" s="1">
        <v>16.5</v>
      </c>
      <c r="C29" s="2">
        <f t="shared" si="4"/>
        <v>1.0773744436716155E-2</v>
      </c>
      <c r="D29" s="2">
        <f t="shared" si="4"/>
        <v>1.9204990862075409E-2</v>
      </c>
      <c r="E29" s="2">
        <f t="shared" si="4"/>
        <v>2.168439016507594E-2</v>
      </c>
      <c r="F29" s="2">
        <f t="shared" si="4"/>
        <v>1.0852215512472522E-3</v>
      </c>
      <c r="G29" s="2">
        <f t="shared" si="4"/>
        <v>1.2643327897778085E-8</v>
      </c>
      <c r="H29" s="2"/>
      <c r="I29" s="2">
        <f t="shared" si="5"/>
        <v>0.72321749393456292</v>
      </c>
      <c r="J29" s="2">
        <f t="shared" si="5"/>
        <v>0.80795009137924589</v>
      </c>
      <c r="K29" s="2">
        <f t="shared" si="5"/>
        <v>0.93428972677249711</v>
      </c>
      <c r="L29" s="2">
        <f t="shared" si="5"/>
        <v>0.99939604221206713</v>
      </c>
      <c r="M29" s="2">
        <f t="shared" si="5"/>
        <v>0.99999999827697961</v>
      </c>
    </row>
    <row r="30" spans="2:13" x14ac:dyDescent="0.15">
      <c r="B30" s="1">
        <v>17</v>
      </c>
      <c r="C30" s="2">
        <f t="shared" si="4"/>
        <v>1.041105683759287E-2</v>
      </c>
      <c r="D30" s="2">
        <f t="shared" si="4"/>
        <v>1.8268352405273462E-2</v>
      </c>
      <c r="E30" s="2">
        <f t="shared" si="4"/>
        <v>1.8895912287904243E-2</v>
      </c>
      <c r="F30" s="2">
        <f t="shared" si="4"/>
        <v>4.63591872148445E-4</v>
      </c>
      <c r="G30" s="2">
        <f t="shared" si="4"/>
        <v>2.8027401439612657E-10</v>
      </c>
      <c r="H30" s="2"/>
      <c r="I30" s="2">
        <f t="shared" si="5"/>
        <v>0.72851285289465229</v>
      </c>
      <c r="J30" s="2">
        <f t="shared" si="5"/>
        <v>0.81731647594726531</v>
      </c>
      <c r="K30" s="2">
        <f t="shared" si="5"/>
        <v>0.94442378738851696</v>
      </c>
      <c r="L30" s="2">
        <f t="shared" si="5"/>
        <v>0.99976409939337041</v>
      </c>
      <c r="M30" s="2">
        <f t="shared" si="5"/>
        <v>0.99999999996710065</v>
      </c>
    </row>
    <row r="31" spans="2:13" x14ac:dyDescent="0.15">
      <c r="B31" s="1">
        <v>18</v>
      </c>
      <c r="C31" s="2">
        <f t="shared" si="4"/>
        <v>9.7424135673247914E-3</v>
      </c>
      <c r="D31" s="2">
        <f t="shared" si="4"/>
        <v>1.652988882215865E-2</v>
      </c>
      <c r="E31" s="2">
        <f t="shared" si="4"/>
        <v>1.4099002235635335E-2</v>
      </c>
      <c r="F31" s="2">
        <f t="shared" si="4"/>
        <v>6.4391383063527906E-5</v>
      </c>
      <c r="G31" s="2">
        <f t="shared" si="4"/>
        <v>1.919519707996404E-14</v>
      </c>
      <c r="H31" s="2"/>
      <c r="I31" s="2">
        <f t="shared" si="5"/>
        <v>0.73858361198254663</v>
      </c>
      <c r="J31" s="2">
        <f t="shared" si="5"/>
        <v>0.83470111177841344</v>
      </c>
      <c r="K31" s="2">
        <f t="shared" si="5"/>
        <v>0.9608361049010129</v>
      </c>
      <c r="L31" s="2">
        <f t="shared" si="5"/>
        <v>0.99997239738380339</v>
      </c>
      <c r="M31" s="2">
        <f t="shared" si="5"/>
        <v>0.99999999999999833</v>
      </c>
    </row>
    <row r="32" spans="2:13" x14ac:dyDescent="0.15">
      <c r="B32" s="1">
        <v>20</v>
      </c>
      <c r="C32" s="2">
        <f t="shared" si="4"/>
        <v>8.5954745769180971E-3</v>
      </c>
      <c r="D32" s="2">
        <f t="shared" si="4"/>
        <v>1.3533528323661267E-2</v>
      </c>
      <c r="E32" s="2">
        <f t="shared" si="4"/>
        <v>7.326255555493667E-3</v>
      </c>
      <c r="F32" s="2">
        <f t="shared" si="4"/>
        <v>3.6011255910162948E-7</v>
      </c>
      <c r="G32" s="2">
        <f t="shared" si="4"/>
        <v>3.0793169098534428E-27</v>
      </c>
      <c r="H32" s="2"/>
      <c r="I32" s="2">
        <f t="shared" si="5"/>
        <v>0.75688326556578578</v>
      </c>
      <c r="J32" s="2">
        <f t="shared" si="5"/>
        <v>0.8646647167633873</v>
      </c>
      <c r="K32" s="2">
        <f t="shared" si="5"/>
        <v>0.98168436111126578</v>
      </c>
      <c r="L32" s="2">
        <f t="shared" si="5"/>
        <v>0.99999988746482527</v>
      </c>
      <c r="M32" s="2">
        <f t="shared" si="5"/>
        <v>1</v>
      </c>
    </row>
    <row r="33" spans="2:13" x14ac:dyDescent="0.15">
      <c r="B33" s="1">
        <v>22</v>
      </c>
      <c r="C33" s="2">
        <f t="shared" si="4"/>
        <v>7.6488447841440693E-3</v>
      </c>
      <c r="D33" s="2">
        <f t="shared" si="4"/>
        <v>1.1080315836233385E-2</v>
      </c>
      <c r="E33" s="2">
        <f t="shared" si="4"/>
        <v>3.47910378270111E-3</v>
      </c>
      <c r="F33" s="2">
        <f t="shared" si="4"/>
        <v>2.8557436417573301E-10</v>
      </c>
      <c r="G33" s="2">
        <f t="shared" si="4"/>
        <v>1.7782711739941554E-48</v>
      </c>
      <c r="H33" s="2"/>
      <c r="I33" s="2">
        <f t="shared" si="5"/>
        <v>0.77309859553520477</v>
      </c>
      <c r="J33" s="2">
        <f t="shared" si="5"/>
        <v>0.8891968416376661</v>
      </c>
      <c r="K33" s="2">
        <f t="shared" si="5"/>
        <v>0.99209294594840658</v>
      </c>
      <c r="L33" s="2">
        <f t="shared" si="5"/>
        <v>0.99999999993295119</v>
      </c>
      <c r="M33" s="2">
        <f t="shared" si="5"/>
        <v>1</v>
      </c>
    </row>
    <row r="34" spans="2:13" x14ac:dyDescent="0.15">
      <c r="B34" s="1">
        <v>24</v>
      </c>
      <c r="C34" s="2">
        <f t="shared" si="4"/>
        <v>6.85580198082489E-3</v>
      </c>
      <c r="D34" s="2">
        <f t="shared" si="4"/>
        <v>9.0717953289412498E-3</v>
      </c>
      <c r="E34" s="2">
        <f t="shared" si="4"/>
        <v>1.5125335672533326E-3</v>
      </c>
      <c r="F34" s="2">
        <f t="shared" si="4"/>
        <v>2.156975010646559E-14</v>
      </c>
      <c r="G34" s="2">
        <f t="shared" si="4"/>
        <v>4.8332527514969344E-82</v>
      </c>
      <c r="H34" s="2"/>
      <c r="I34" s="2">
        <f t="shared" si="5"/>
        <v>0.78758074482695506</v>
      </c>
      <c r="J34" s="2">
        <f t="shared" si="5"/>
        <v>0.90928204671058754</v>
      </c>
      <c r="K34" s="2">
        <f t="shared" si="5"/>
        <v>0.99684888840155561</v>
      </c>
      <c r="L34" s="2">
        <f t="shared" si="5"/>
        <v>0.99999999999999611</v>
      </c>
      <c r="M34" s="2">
        <f t="shared" si="5"/>
        <v>1</v>
      </c>
    </row>
    <row r="35" spans="2:13" x14ac:dyDescent="0.15">
      <c r="B35" s="1">
        <v>26</v>
      </c>
      <c r="C35" s="2">
        <f t="shared" si="4"/>
        <v>6.1830750786356714E-3</v>
      </c>
      <c r="D35" s="2">
        <f t="shared" si="4"/>
        <v>7.4273578214333856E-3</v>
      </c>
      <c r="E35" s="2">
        <f t="shared" si="4"/>
        <v>6.0279917043038725E-4</v>
      </c>
      <c r="F35" s="2">
        <f t="shared" si="4"/>
        <v>1.0017619204560663E-19</v>
      </c>
      <c r="G35" s="2">
        <f t="shared" si="4"/>
        <v>4.9272103184964734E-133</v>
      </c>
      <c r="H35" s="2"/>
      <c r="I35" s="2">
        <f t="shared" si="5"/>
        <v>0.80060182015583159</v>
      </c>
      <c r="J35" s="2">
        <f t="shared" si="5"/>
        <v>0.92572642178566611</v>
      </c>
      <c r="K35" s="2">
        <f t="shared" si="5"/>
        <v>0.99884077082609546</v>
      </c>
      <c r="L35" s="2">
        <f t="shared" si="5"/>
        <v>1</v>
      </c>
      <c r="M35" s="2">
        <f t="shared" si="5"/>
        <v>1</v>
      </c>
    </row>
    <row r="36" spans="2:13" x14ac:dyDescent="0.15">
      <c r="B36" s="1">
        <v>28</v>
      </c>
      <c r="C36" s="2">
        <f t="shared" si="4"/>
        <v>5.6063127732212392E-3</v>
      </c>
      <c r="D36" s="2">
        <f t="shared" si="4"/>
        <v>6.0810062625217959E-3</v>
      </c>
      <c r="E36" s="2">
        <f t="shared" si="4"/>
        <v>2.2045466276684407E-4</v>
      </c>
      <c r="F36" s="2">
        <f t="shared" si="4"/>
        <v>1.7756737662361672E-26</v>
      </c>
      <c r="G36" s="2">
        <f t="shared" si="4"/>
        <v>5.3906544934308021E-208</v>
      </c>
      <c r="H36" s="2"/>
      <c r="I36" s="2">
        <f t="shared" si="5"/>
        <v>0.81237688825593568</v>
      </c>
      <c r="J36" s="2">
        <f t="shared" si="5"/>
        <v>0.93918993737478207</v>
      </c>
      <c r="K36" s="2">
        <f t="shared" si="5"/>
        <v>0.99960633095934492</v>
      </c>
      <c r="L36" s="2">
        <f t="shared" si="5"/>
        <v>1</v>
      </c>
      <c r="M36" s="2">
        <f t="shared" si="5"/>
        <v>1</v>
      </c>
    </row>
    <row r="37" spans="2:13" x14ac:dyDescent="0.15">
      <c r="B37" s="1">
        <v>30</v>
      </c>
      <c r="C37" s="2">
        <f t="shared" si="4"/>
        <v>5.1072753046457232E-3</v>
      </c>
      <c r="D37" s="2">
        <f t="shared" si="4"/>
        <v>4.9787068367863913E-3</v>
      </c>
      <c r="E37" s="2">
        <f t="shared" si="4"/>
        <v>7.4045882452007558E-5</v>
      </c>
      <c r="F37" s="2">
        <f t="shared" si="4"/>
        <v>7.1708513755469811E-35</v>
      </c>
      <c r="G37" s="2">
        <f t="shared" si="4"/>
        <v>0</v>
      </c>
      <c r="H37" s="2"/>
      <c r="I37" s="2">
        <f t="shared" si="5"/>
        <v>0.8230787936822358</v>
      </c>
      <c r="J37" s="2">
        <f t="shared" si="5"/>
        <v>0.95021293163213605</v>
      </c>
      <c r="K37" s="2">
        <f t="shared" si="5"/>
        <v>0.99987659019591335</v>
      </c>
      <c r="L37" s="2">
        <f t="shared" si="5"/>
        <v>1</v>
      </c>
      <c r="M37" s="2">
        <f t="shared" si="5"/>
        <v>1</v>
      </c>
    </row>
  </sheetData>
  <mergeCells count="2">
    <mergeCell ref="D4:G4"/>
    <mergeCell ref="I4:M4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最小極値</vt:lpstr>
      <vt:lpstr>ワイブル</vt:lpstr>
      <vt:lpstr>ワイブル!_Ref404615232</vt:lpstr>
      <vt:lpstr>最小極値!_Ref405885858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2014-11-24T02:04:27Z</dcterms:created>
  <dcterms:modified xsi:type="dcterms:W3CDTF">2015-03-27T03:41:28Z</dcterms:modified>
</cp:coreProperties>
</file>